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20235" windowHeight="9345"/>
  </bookViews>
  <sheets>
    <sheet name="初中花名册" sheetId="1" r:id="rId1"/>
  </sheets>
  <externalReferences>
    <externalReference r:id="rId2"/>
  </externalReferences>
  <definedNames>
    <definedName name="_xlnm._FilterDatabase" localSheetId="0" hidden="1">初中花名册!$A$3:$P$104</definedName>
    <definedName name="_xlnm.Print_Titles" localSheetId="0">初中花名册!$1:$3</definedName>
    <definedName name="申报岗位名称">[1]小学花名册!$O$1:$O$65536</definedName>
    <definedName name="所在单位">[1]小学花名册!$W$1:$W$65536</definedName>
  </definedNames>
  <calcPr calcId="145621"/>
</workbook>
</file>

<file path=xl/calcChain.xml><?xml version="1.0" encoding="utf-8"?>
<calcChain xmlns="http://schemas.openxmlformats.org/spreadsheetml/2006/main">
  <c r="M104" i="1" l="1"/>
  <c r="M103" i="1"/>
  <c r="M102" i="1"/>
  <c r="M101" i="1"/>
  <c r="M100" i="1"/>
  <c r="M99" i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M89" i="1"/>
  <c r="L88" i="1"/>
  <c r="M88" i="1" s="1"/>
  <c r="L87" i="1"/>
  <c r="M87" i="1" s="1"/>
  <c r="L86" i="1"/>
  <c r="M86" i="1" s="1"/>
  <c r="L85" i="1"/>
  <c r="M85" i="1" s="1"/>
  <c r="L84" i="1"/>
  <c r="M84" i="1" s="1"/>
  <c r="M83" i="1"/>
  <c r="M82" i="1"/>
  <c r="M81" i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M73" i="1"/>
  <c r="M72" i="1"/>
  <c r="M71" i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M58" i="1"/>
  <c r="M57" i="1"/>
  <c r="M56" i="1"/>
  <c r="M55" i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M29" i="1"/>
  <c r="M28" i="1"/>
  <c r="M27" i="1"/>
  <c r="M26" i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<sst xmlns="http://schemas.openxmlformats.org/spreadsheetml/2006/main" count="836" uniqueCount="276">
  <si>
    <t>序号</t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</si>
  <si>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</si>
  <si>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</si>
  <si>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</si>
  <si>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出生年月</t>
    <phoneticPr fontId="3" type="noConversion"/>
  </si>
  <si>
    <t>文化
程度</t>
    <phoneticPr fontId="3" type="noConversion"/>
  </si>
  <si>
    <t>参加工作时间</t>
    <phoneticPr fontId="3" type="noConversion"/>
  </si>
  <si>
    <t>申报岗位</t>
    <phoneticPr fontId="3" type="noConversion"/>
  </si>
  <si>
    <t>个人业绩</t>
    <phoneticPr fontId="3" type="noConversion"/>
  </si>
  <si>
    <t>面试成绩</t>
    <phoneticPr fontId="3" type="noConversion"/>
  </si>
  <si>
    <t>总成绩</t>
    <phoneticPr fontId="3" type="noConversion"/>
  </si>
  <si>
    <t>排名</t>
    <phoneticPr fontId="3" type="noConversion"/>
  </si>
  <si>
    <t>所在单位</t>
    <phoneticPr fontId="3" type="noConversion"/>
  </si>
  <si>
    <t>备注</t>
    <phoneticPr fontId="3" type="noConversion"/>
  </si>
  <si>
    <t>获奖
得分</t>
    <phoneticPr fontId="3" type="noConversion"/>
  </si>
  <si>
    <t>年度考核得分</t>
    <phoneticPr fontId="3" type="noConversion"/>
  </si>
  <si>
    <t>合计</t>
    <phoneticPr fontId="3" type="noConversion"/>
  </si>
  <si>
    <t>刘小玲</t>
    <phoneticPr fontId="3" type="noConversion"/>
  </si>
  <si>
    <t>女</t>
    <phoneticPr fontId="3" type="noConversion"/>
  </si>
  <si>
    <t>汉</t>
    <phoneticPr fontId="3" type="noConversion"/>
  </si>
  <si>
    <t>79.10</t>
  </si>
  <si>
    <t>本科</t>
    <phoneticPr fontId="3" type="noConversion"/>
  </si>
  <si>
    <t>05.09</t>
  </si>
  <si>
    <t>初中语文</t>
    <phoneticPr fontId="3" type="noConversion"/>
  </si>
  <si>
    <t>威戎中学</t>
    <phoneticPr fontId="3" type="noConversion"/>
  </si>
  <si>
    <t>拟选调</t>
    <phoneticPr fontId="3" type="noConversion"/>
  </si>
  <si>
    <t>高斌</t>
    <phoneticPr fontId="3" type="noConversion"/>
  </si>
  <si>
    <t>男</t>
    <phoneticPr fontId="3" type="noConversion"/>
  </si>
  <si>
    <t>81.03</t>
  </si>
  <si>
    <t>04.09</t>
  </si>
  <si>
    <t>四河初中</t>
    <phoneticPr fontId="3" type="noConversion"/>
  </si>
  <si>
    <t>王春叶</t>
    <phoneticPr fontId="3" type="noConversion"/>
  </si>
  <si>
    <t>74.02</t>
  </si>
  <si>
    <t>98.09</t>
  </si>
  <si>
    <t>古城初中</t>
    <phoneticPr fontId="3" type="noConversion"/>
  </si>
  <si>
    <t>杨军扣</t>
    <phoneticPr fontId="3" type="noConversion"/>
  </si>
  <si>
    <t>82.05</t>
  </si>
  <si>
    <t>初中语文</t>
  </si>
  <si>
    <t>吕耀军</t>
    <phoneticPr fontId="3" type="noConversion"/>
  </si>
  <si>
    <t>80.10</t>
  </si>
  <si>
    <t>仁大中学</t>
    <phoneticPr fontId="3" type="noConversion"/>
  </si>
  <si>
    <t>王小萍</t>
  </si>
  <si>
    <t>女</t>
  </si>
  <si>
    <t>76.11</t>
  </si>
  <si>
    <t>本科</t>
  </si>
  <si>
    <t>01.09</t>
  </si>
  <si>
    <t>成纪中学</t>
  </si>
  <si>
    <t>胡芳利</t>
  </si>
  <si>
    <t>76.03</t>
  </si>
  <si>
    <t>00.09</t>
  </si>
  <si>
    <t>甘沟中学</t>
    <phoneticPr fontId="3" type="noConversion"/>
  </si>
  <si>
    <t>尹盼盼</t>
  </si>
  <si>
    <t>90.04</t>
  </si>
  <si>
    <t>13.11</t>
  </si>
  <si>
    <t>范巧明</t>
    <phoneticPr fontId="3" type="noConversion"/>
  </si>
  <si>
    <t>76.09</t>
  </si>
  <si>
    <t>吕艳桃</t>
    <phoneticPr fontId="3" type="noConversion"/>
  </si>
  <si>
    <t>界石铺中学</t>
    <phoneticPr fontId="3" type="noConversion"/>
  </si>
  <si>
    <t>胡双兄</t>
    <phoneticPr fontId="3" type="noConversion"/>
  </si>
  <si>
    <t>84.09</t>
  </si>
  <si>
    <t>08.09</t>
  </si>
  <si>
    <t>曹务初中</t>
    <phoneticPr fontId="3" type="noConversion"/>
  </si>
  <si>
    <t>李飞</t>
  </si>
  <si>
    <t>男</t>
  </si>
  <si>
    <t>74.07</t>
  </si>
  <si>
    <t>99.09</t>
  </si>
  <si>
    <t>灵芝初中</t>
  </si>
  <si>
    <t>司洁</t>
    <phoneticPr fontId="3" type="noConversion"/>
  </si>
  <si>
    <t>78.06</t>
  </si>
  <si>
    <t>02.09</t>
  </si>
  <si>
    <t>七里初中</t>
    <phoneticPr fontId="3" type="noConversion"/>
  </si>
  <si>
    <t>张建斌</t>
    <phoneticPr fontId="3" type="noConversion"/>
  </si>
  <si>
    <t>07.09</t>
  </si>
  <si>
    <t>细巷初中</t>
    <phoneticPr fontId="3" type="noConversion"/>
  </si>
  <si>
    <t>徐会平</t>
    <phoneticPr fontId="3" type="noConversion"/>
  </si>
  <si>
    <t>75.11</t>
  </si>
  <si>
    <t>戴红娟</t>
  </si>
  <si>
    <t>82.08</t>
  </si>
  <si>
    <t>杨托兄</t>
  </si>
  <si>
    <t>80.12</t>
  </si>
  <si>
    <t>06.09</t>
  </si>
  <si>
    <t>治平初中</t>
    <phoneticPr fontId="3" type="noConversion"/>
  </si>
  <si>
    <t>米旭东</t>
  </si>
  <si>
    <t>87.06</t>
  </si>
  <si>
    <t>11.02</t>
  </si>
  <si>
    <t>李亚平</t>
    <phoneticPr fontId="3" type="noConversion"/>
  </si>
  <si>
    <t>74.09</t>
  </si>
  <si>
    <t>刘小兰</t>
    <phoneticPr fontId="3" type="noConversion"/>
  </si>
  <si>
    <t>76.06</t>
  </si>
  <si>
    <t>魏萍</t>
    <phoneticPr fontId="3" type="noConversion"/>
  </si>
  <si>
    <t>76.10</t>
  </si>
  <si>
    <t>李嘉宾</t>
    <phoneticPr fontId="3" type="noConversion"/>
  </si>
  <si>
    <t>男</t>
    <phoneticPr fontId="3" type="noConversion"/>
  </si>
  <si>
    <t>汉</t>
    <phoneticPr fontId="3" type="noConversion"/>
  </si>
  <si>
    <t>80.04</t>
  </si>
  <si>
    <t>本科</t>
    <phoneticPr fontId="3" type="noConversion"/>
  </si>
  <si>
    <t>03.09</t>
  </si>
  <si>
    <t>初中语文</t>
    <phoneticPr fontId="3" type="noConversion"/>
  </si>
  <si>
    <t>梁马初中</t>
    <phoneticPr fontId="3" type="noConversion"/>
  </si>
  <si>
    <t>郭万芳</t>
  </si>
  <si>
    <t>82.03</t>
  </si>
  <si>
    <t>李宝仓</t>
    <phoneticPr fontId="3" type="noConversion"/>
  </si>
  <si>
    <t>78.09</t>
  </si>
  <si>
    <t>方书鸿</t>
    <phoneticPr fontId="3" type="noConversion"/>
  </si>
  <si>
    <t>雷大初中</t>
    <phoneticPr fontId="3" type="noConversion"/>
  </si>
  <si>
    <t>李玉见</t>
    <phoneticPr fontId="3" type="noConversion"/>
  </si>
  <si>
    <t>81.11</t>
  </si>
  <si>
    <t>贾河初中</t>
    <phoneticPr fontId="3" type="noConversion"/>
  </si>
  <si>
    <t>武宗贤</t>
    <phoneticPr fontId="3" type="noConversion"/>
  </si>
  <si>
    <t>82.09</t>
  </si>
  <si>
    <t>初中数学</t>
    <phoneticPr fontId="3" type="noConversion"/>
  </si>
  <si>
    <t>石咀初中</t>
    <phoneticPr fontId="3" type="noConversion"/>
  </si>
  <si>
    <t>马云</t>
  </si>
  <si>
    <t>79.01</t>
  </si>
  <si>
    <t>杨升平</t>
    <phoneticPr fontId="3" type="noConversion"/>
  </si>
  <si>
    <t>84.08</t>
  </si>
  <si>
    <t>余湾初中</t>
    <phoneticPr fontId="3" type="noConversion"/>
  </si>
  <si>
    <t>雷潇潇</t>
    <phoneticPr fontId="3" type="noConversion"/>
  </si>
  <si>
    <t>81.06</t>
  </si>
  <si>
    <t>席稳成</t>
    <phoneticPr fontId="3" type="noConversion"/>
  </si>
  <si>
    <t>82.12</t>
  </si>
  <si>
    <t>祁川初中</t>
    <phoneticPr fontId="3" type="noConversion"/>
  </si>
  <si>
    <t>景菲荣</t>
  </si>
  <si>
    <t>81.02</t>
  </si>
  <si>
    <t>胡鸳利</t>
  </si>
  <si>
    <t>74.10</t>
  </si>
  <si>
    <t>大专</t>
  </si>
  <si>
    <t>初中数学</t>
  </si>
  <si>
    <t>深沟初中</t>
  </si>
  <si>
    <t>尹健生</t>
    <phoneticPr fontId="3" type="noConversion"/>
  </si>
  <si>
    <t>77.12</t>
  </si>
  <si>
    <t>大专</t>
    <phoneticPr fontId="3" type="noConversion"/>
  </si>
  <si>
    <t>双岘初中</t>
    <phoneticPr fontId="3" type="noConversion"/>
  </si>
  <si>
    <t>杨涌</t>
    <phoneticPr fontId="3" type="noConversion"/>
  </si>
  <si>
    <t>方亮亮</t>
    <phoneticPr fontId="3" type="noConversion"/>
  </si>
  <si>
    <t>82.11</t>
  </si>
  <si>
    <t>09.12</t>
  </si>
  <si>
    <t>新华初中</t>
    <phoneticPr fontId="3" type="noConversion"/>
  </si>
  <si>
    <t>杨坤</t>
    <phoneticPr fontId="3" type="noConversion"/>
  </si>
  <si>
    <t>85.06</t>
  </si>
  <si>
    <t>吕三喜</t>
    <phoneticPr fontId="3" type="noConversion"/>
  </si>
  <si>
    <t>杨选轩</t>
  </si>
  <si>
    <t>85.03</t>
  </si>
  <si>
    <t>王红</t>
    <phoneticPr fontId="3" type="noConversion"/>
  </si>
  <si>
    <t>79.06</t>
  </si>
  <si>
    <t>王永强</t>
    <phoneticPr fontId="3" type="noConversion"/>
  </si>
  <si>
    <t>85.10</t>
  </si>
  <si>
    <t>张引平</t>
    <phoneticPr fontId="3" type="noConversion"/>
  </si>
  <si>
    <t>80.05</t>
  </si>
  <si>
    <t>李平</t>
  </si>
  <si>
    <t>79.02</t>
  </si>
  <si>
    <t>高讲讲</t>
  </si>
  <si>
    <t>88.03</t>
  </si>
  <si>
    <t>赵富平</t>
    <phoneticPr fontId="3" type="noConversion"/>
  </si>
  <si>
    <t>80.02</t>
  </si>
  <si>
    <t>新店初中</t>
    <phoneticPr fontId="3" type="noConversion"/>
  </si>
  <si>
    <t>厍映映</t>
  </si>
  <si>
    <t>79.08</t>
  </si>
  <si>
    <t>穆创</t>
    <phoneticPr fontId="3" type="noConversion"/>
  </si>
  <si>
    <t>83.05</t>
  </si>
  <si>
    <t>靳新龙</t>
  </si>
  <si>
    <t>81.08</t>
  </si>
  <si>
    <t>原安中学</t>
  </si>
  <si>
    <t>王喜平</t>
  </si>
  <si>
    <t>83.08</t>
  </si>
  <si>
    <t>张晓霞</t>
    <phoneticPr fontId="3" type="noConversion"/>
  </si>
  <si>
    <t>79.03</t>
  </si>
  <si>
    <t>文张调</t>
  </si>
  <si>
    <t>79.12</t>
  </si>
  <si>
    <t>红寺初中</t>
  </si>
  <si>
    <t>张永读</t>
    <phoneticPr fontId="3" type="noConversion"/>
  </si>
  <si>
    <t>71.10</t>
  </si>
  <si>
    <t>95.09</t>
  </si>
  <si>
    <t>王双笑</t>
  </si>
  <si>
    <t>80.11</t>
  </si>
  <si>
    <t>白草屲初中</t>
  </si>
  <si>
    <t>杨建平</t>
    <phoneticPr fontId="3" type="noConversion"/>
  </si>
  <si>
    <t>79.11</t>
  </si>
  <si>
    <t>四中</t>
    <phoneticPr fontId="3" type="noConversion"/>
  </si>
  <si>
    <t>杨忠平</t>
    <phoneticPr fontId="3" type="noConversion"/>
  </si>
  <si>
    <t>77.03</t>
  </si>
  <si>
    <t>常瑛霞</t>
  </si>
  <si>
    <t>86.06</t>
  </si>
  <si>
    <t>初中英语</t>
    <phoneticPr fontId="3" type="noConversion"/>
  </si>
  <si>
    <t>郭九玲</t>
    <phoneticPr fontId="3" type="noConversion"/>
  </si>
  <si>
    <t>梁马初中</t>
    <phoneticPr fontId="3" type="noConversion"/>
  </si>
  <si>
    <t>张康乐</t>
  </si>
  <si>
    <t>80.06</t>
  </si>
  <si>
    <t>初中英语</t>
  </si>
  <si>
    <t>孙国国</t>
  </si>
  <si>
    <t>76.12</t>
  </si>
  <si>
    <t>张静</t>
    <phoneticPr fontId="3" type="noConversion"/>
  </si>
  <si>
    <t>83.09</t>
  </si>
  <si>
    <t>贾淑芳</t>
  </si>
  <si>
    <t>86.10</t>
  </si>
  <si>
    <t>席婷</t>
  </si>
  <si>
    <t>86.12</t>
  </si>
  <si>
    <t>张静红</t>
  </si>
  <si>
    <t>94.07</t>
  </si>
  <si>
    <t>石懿君</t>
  </si>
  <si>
    <t>周娟林</t>
    <phoneticPr fontId="3" type="noConversion"/>
  </si>
  <si>
    <t>87.10</t>
  </si>
  <si>
    <t>赵玲霞</t>
    <phoneticPr fontId="3" type="noConversion"/>
  </si>
  <si>
    <t>83.11</t>
  </si>
  <si>
    <t>阳坡初中</t>
    <phoneticPr fontId="3" type="noConversion"/>
  </si>
  <si>
    <t>张海霞</t>
    <phoneticPr fontId="3" type="noConversion"/>
  </si>
  <si>
    <t>武小合</t>
    <phoneticPr fontId="3" type="noConversion"/>
  </si>
  <si>
    <t>70.02</t>
  </si>
  <si>
    <t>93.07</t>
  </si>
  <si>
    <t>黎启</t>
  </si>
  <si>
    <t>84.01</t>
  </si>
  <si>
    <t>七里初中</t>
  </si>
  <si>
    <t>高春艳</t>
  </si>
  <si>
    <t>87.02</t>
  </si>
  <si>
    <t>樊瑞丽</t>
  </si>
  <si>
    <t>79.04</t>
  </si>
  <si>
    <t>初中物理</t>
    <phoneticPr fontId="3" type="noConversion"/>
  </si>
  <si>
    <t>梁治军</t>
    <phoneticPr fontId="3" type="noConversion"/>
  </si>
  <si>
    <t>75.03</t>
  </si>
  <si>
    <t>三合初中</t>
    <phoneticPr fontId="3" type="noConversion"/>
  </si>
  <si>
    <t>王昱</t>
  </si>
  <si>
    <t>73.12</t>
  </si>
  <si>
    <t>97.09</t>
  </si>
  <si>
    <t>赵军平</t>
  </si>
  <si>
    <t>王国强</t>
    <phoneticPr fontId="3" type="noConversion"/>
  </si>
  <si>
    <t>尤万科</t>
  </si>
  <si>
    <t>初中物理</t>
  </si>
  <si>
    <t>鲍翻弟</t>
    <phoneticPr fontId="3" type="noConversion"/>
  </si>
  <si>
    <t>86.09</t>
  </si>
  <si>
    <t>陈小河</t>
  </si>
  <si>
    <t>高玲玲</t>
    <phoneticPr fontId="3" type="noConversion"/>
  </si>
  <si>
    <t>张建喜</t>
  </si>
  <si>
    <t>吉纲要</t>
    <phoneticPr fontId="3" type="noConversion"/>
  </si>
  <si>
    <t>72.12</t>
  </si>
  <si>
    <t>96.08</t>
  </si>
  <si>
    <t>初中历史</t>
    <phoneticPr fontId="3" type="noConversion"/>
  </si>
  <si>
    <t>强莉</t>
    <phoneticPr fontId="3" type="noConversion"/>
  </si>
  <si>
    <t>朱文斌</t>
  </si>
  <si>
    <t>初中历史</t>
  </si>
  <si>
    <t>黄雅丽</t>
    <phoneticPr fontId="3" type="noConversion"/>
  </si>
  <si>
    <t>81.07</t>
  </si>
  <si>
    <t>高亚军</t>
  </si>
  <si>
    <t>77.09</t>
  </si>
  <si>
    <t>刘晓莉</t>
    <phoneticPr fontId="3" type="noConversion"/>
  </si>
  <si>
    <t>89.08</t>
  </si>
  <si>
    <t>马工作</t>
    <phoneticPr fontId="3" type="noConversion"/>
  </si>
  <si>
    <t>初中政治</t>
    <phoneticPr fontId="3" type="noConversion"/>
  </si>
  <si>
    <t>景佩佩</t>
  </si>
  <si>
    <t>82.10</t>
  </si>
  <si>
    <t>李静荣</t>
  </si>
  <si>
    <t>高发喜</t>
  </si>
  <si>
    <t>初中政治</t>
  </si>
  <si>
    <t>李慧慧</t>
    <phoneticPr fontId="3" type="noConversion"/>
  </si>
  <si>
    <t>82.04</t>
  </si>
  <si>
    <t>孙耀忠</t>
    <phoneticPr fontId="3" type="noConversion"/>
  </si>
  <si>
    <t>77.02</t>
  </si>
  <si>
    <t>尹瑞锋</t>
  </si>
  <si>
    <t>80.09</t>
  </si>
  <si>
    <t>王志强</t>
    <phoneticPr fontId="3" type="noConversion"/>
  </si>
  <si>
    <t>79.09</t>
  </si>
  <si>
    <t>王娇琴</t>
    <phoneticPr fontId="3" type="noConversion"/>
  </si>
  <si>
    <t>74.03</t>
  </si>
  <si>
    <t>闫叶</t>
    <phoneticPr fontId="3" type="noConversion"/>
  </si>
  <si>
    <t>75.04</t>
  </si>
  <si>
    <t>邹平安</t>
    <phoneticPr fontId="3" type="noConversion"/>
  </si>
  <si>
    <t>72.08</t>
  </si>
  <si>
    <t>杨娟红</t>
  </si>
  <si>
    <t>81.09</t>
  </si>
  <si>
    <t>刘长平</t>
  </si>
  <si>
    <t>78.07</t>
  </si>
  <si>
    <t>侯博文</t>
    <phoneticPr fontId="3" type="noConversion"/>
  </si>
  <si>
    <t>69.09</t>
  </si>
  <si>
    <t>93.08</t>
  </si>
  <si>
    <t>姚文龙</t>
  </si>
  <si>
    <t>81.01</t>
  </si>
  <si>
    <t>静宁县2017年城区初中公开选调教师成绩公示表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</si>
</sst>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方正小标宋简体"/>
      <family val="3"/>
      <charset val="134"/>
    </font>
    <font>
      <sz val="20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9">
    <cellStyle name="常规" xfId="0" builtinId="0"/>
    <cellStyle name="常规 12" xfId="3"/>
    <cellStyle name="常规 13" xfId="4"/>
    <cellStyle name="常规 15" xfId="5"/>
    <cellStyle name="常规 17" xfId="6"/>
    <cellStyle name="常规 2" xfId="7"/>
    <cellStyle name="常规 2 2" xfId="8"/>
    <cellStyle name="常规 3 3" xfId="1"/>
    <cellStyle name="常规 4 2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885;&#26195;&#21319;-&#24037;&#20316;\&#24120;&#29992;-&#37325;&#28857;&#24037;&#20316;&#25991;&#20214;&#22841;\&#25945;&#24072;&#20844;&#24320;&#36873;&#35843;\2017&#24180;&#36873;&#35843;\&#21021;&#20013;&#12289;&#23567;&#23398;&#36873;&#35843;&#20154;&#21592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花名册"/>
      <sheetName val="人数统计表"/>
      <sheetName val="初中花名册"/>
      <sheetName val="人数统计表 (2)"/>
      <sheetName val="Sheet2"/>
      <sheetName val="班子成员"/>
      <sheetName val="Sheet3"/>
      <sheetName val="Sheet1"/>
      <sheetName val="Sheet4"/>
    </sheetNames>
    <sheetDataSet>
      <sheetData sheetId="0">
        <row r="2">
          <cell r="O2" t="str">
            <v>申报岗位</v>
          </cell>
          <cell r="W2" t="str">
            <v>所在单位</v>
          </cell>
        </row>
        <row r="4">
          <cell r="O4" t="str">
            <v>小学语文</v>
          </cell>
          <cell r="W4" t="str">
            <v>双岘教委</v>
          </cell>
        </row>
        <row r="5">
          <cell r="O5" t="str">
            <v>小学语文</v>
          </cell>
          <cell r="W5" t="str">
            <v>界石铺教委</v>
          </cell>
        </row>
        <row r="6">
          <cell r="O6" t="str">
            <v>小学语文</v>
          </cell>
          <cell r="W6" t="str">
            <v>雷大教委</v>
          </cell>
        </row>
        <row r="7">
          <cell r="O7" t="str">
            <v>小学语文</v>
          </cell>
          <cell r="W7" t="str">
            <v>红寺教委</v>
          </cell>
        </row>
        <row r="8">
          <cell r="O8" t="str">
            <v>小学语文</v>
          </cell>
          <cell r="W8" t="str">
            <v>深沟教委</v>
          </cell>
        </row>
        <row r="9">
          <cell r="O9" t="str">
            <v>小学语文</v>
          </cell>
          <cell r="W9" t="str">
            <v>新店教委</v>
          </cell>
        </row>
        <row r="10">
          <cell r="O10" t="str">
            <v>小学语文</v>
          </cell>
          <cell r="W10" t="str">
            <v>四河教委</v>
          </cell>
        </row>
        <row r="11">
          <cell r="O11" t="str">
            <v>小学语文</v>
          </cell>
          <cell r="W11" t="str">
            <v>细巷教委</v>
          </cell>
        </row>
        <row r="12">
          <cell r="O12" t="str">
            <v>小学语文</v>
          </cell>
          <cell r="W12" t="str">
            <v>原安教委</v>
          </cell>
        </row>
        <row r="13">
          <cell r="O13" t="str">
            <v>小学语文</v>
          </cell>
          <cell r="W13" t="str">
            <v>灵芝教委</v>
          </cell>
        </row>
        <row r="14">
          <cell r="O14" t="str">
            <v>小学语文</v>
          </cell>
          <cell r="W14" t="str">
            <v>细巷教委</v>
          </cell>
        </row>
        <row r="15">
          <cell r="O15" t="str">
            <v>小学语文</v>
          </cell>
          <cell r="W15" t="str">
            <v>李店教委</v>
          </cell>
        </row>
        <row r="16">
          <cell r="O16" t="str">
            <v>小学语文</v>
          </cell>
          <cell r="W16" t="str">
            <v>红寺教委</v>
          </cell>
        </row>
        <row r="17">
          <cell r="O17" t="str">
            <v>小学语文</v>
          </cell>
          <cell r="W17" t="str">
            <v>李店教委</v>
          </cell>
        </row>
        <row r="18">
          <cell r="O18" t="str">
            <v>小学语文</v>
          </cell>
          <cell r="W18" t="str">
            <v>威戎小学</v>
          </cell>
        </row>
        <row r="19">
          <cell r="O19" t="str">
            <v>小学语文</v>
          </cell>
          <cell r="W19" t="str">
            <v>原安教委</v>
          </cell>
        </row>
        <row r="20">
          <cell r="O20" t="str">
            <v>小学语文</v>
          </cell>
          <cell r="W20" t="str">
            <v>李店教委</v>
          </cell>
        </row>
        <row r="21">
          <cell r="O21" t="str">
            <v>小学语文</v>
          </cell>
          <cell r="W21" t="str">
            <v>威戎小学</v>
          </cell>
        </row>
        <row r="22">
          <cell r="O22" t="str">
            <v>小学语文</v>
          </cell>
          <cell r="W22" t="str">
            <v>治平教委</v>
          </cell>
        </row>
        <row r="23">
          <cell r="O23" t="str">
            <v>小学语文</v>
          </cell>
          <cell r="W23" t="str">
            <v>甘沟教委</v>
          </cell>
        </row>
        <row r="24">
          <cell r="O24" t="str">
            <v>小学数学</v>
          </cell>
          <cell r="W24" t="str">
            <v>李店教委</v>
          </cell>
        </row>
        <row r="25">
          <cell r="O25" t="str">
            <v>小学数学</v>
          </cell>
          <cell r="W25" t="str">
            <v>深沟教委</v>
          </cell>
        </row>
        <row r="26">
          <cell r="O26" t="str">
            <v>小学数学</v>
          </cell>
          <cell r="W26" t="str">
            <v>威戎小学</v>
          </cell>
        </row>
        <row r="27">
          <cell r="O27" t="str">
            <v>小学数学</v>
          </cell>
          <cell r="W27" t="str">
            <v>治平教委</v>
          </cell>
        </row>
        <row r="28">
          <cell r="O28" t="str">
            <v>小学数学</v>
          </cell>
          <cell r="W28" t="str">
            <v>四河教委</v>
          </cell>
        </row>
        <row r="29">
          <cell r="O29" t="str">
            <v>小学数学</v>
          </cell>
          <cell r="W29" t="str">
            <v>治平教委</v>
          </cell>
        </row>
        <row r="30">
          <cell r="O30" t="str">
            <v>小学数学</v>
          </cell>
          <cell r="W30" t="str">
            <v>威戎小学</v>
          </cell>
        </row>
        <row r="31">
          <cell r="O31" t="str">
            <v>小学英语</v>
          </cell>
          <cell r="W31" t="str">
            <v>深沟教委</v>
          </cell>
        </row>
        <row r="32">
          <cell r="O32" t="str">
            <v>小学英语</v>
          </cell>
          <cell r="W32" t="str">
            <v>界石铺教委</v>
          </cell>
        </row>
        <row r="33">
          <cell r="O33" t="str">
            <v>小学英语</v>
          </cell>
          <cell r="W33" t="str">
            <v>古城教委</v>
          </cell>
        </row>
        <row r="34">
          <cell r="O34" t="str">
            <v>小学英语</v>
          </cell>
          <cell r="W34" t="str">
            <v>细巷教委</v>
          </cell>
        </row>
        <row r="35">
          <cell r="O35" t="str">
            <v>小学英语</v>
          </cell>
          <cell r="W35" t="str">
            <v>威戎小学</v>
          </cell>
        </row>
        <row r="36">
          <cell r="O36" t="str">
            <v>小学英语</v>
          </cell>
          <cell r="W36" t="str">
            <v>古城教委</v>
          </cell>
        </row>
        <row r="37">
          <cell r="O37" t="str">
            <v>小学英语</v>
          </cell>
          <cell r="W37" t="str">
            <v>古城教委</v>
          </cell>
        </row>
        <row r="38">
          <cell r="O38" t="str">
            <v>小学英语</v>
          </cell>
          <cell r="W38" t="str">
            <v>四河教委</v>
          </cell>
        </row>
        <row r="39">
          <cell r="O39" t="str">
            <v>小学英语</v>
          </cell>
          <cell r="W39" t="str">
            <v>仁大教委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应试者  姓名</v>
          </cell>
          <cell r="C2" t="str">
            <v>考官1</v>
          </cell>
          <cell r="D2" t="str">
            <v>考官2</v>
          </cell>
          <cell r="E2" t="str">
            <v>考官3</v>
          </cell>
          <cell r="F2" t="str">
            <v>考官4</v>
          </cell>
          <cell r="G2" t="str">
            <v>考官5</v>
          </cell>
          <cell r="H2" t="str">
            <v>得分</v>
          </cell>
        </row>
        <row r="3">
          <cell r="H3" t="e">
            <v>#NUM!</v>
          </cell>
        </row>
        <row r="4">
          <cell r="B4" t="str">
            <v>雷潇潇</v>
          </cell>
          <cell r="C4">
            <v>55</v>
          </cell>
          <cell r="D4">
            <v>52</v>
          </cell>
          <cell r="E4">
            <v>56</v>
          </cell>
          <cell r="F4">
            <v>55</v>
          </cell>
          <cell r="G4">
            <v>55</v>
          </cell>
          <cell r="H4">
            <v>55</v>
          </cell>
        </row>
        <row r="5">
          <cell r="H5" t="e">
            <v>#NUM!</v>
          </cell>
        </row>
        <row r="6">
          <cell r="H6" t="e">
            <v>#NUM!</v>
          </cell>
        </row>
        <row r="7">
          <cell r="B7" t="str">
            <v>王永强</v>
          </cell>
          <cell r="C7">
            <v>47</v>
          </cell>
          <cell r="D7">
            <v>48</v>
          </cell>
          <cell r="E7">
            <v>59</v>
          </cell>
          <cell r="F7">
            <v>56</v>
          </cell>
          <cell r="G7">
            <v>48</v>
          </cell>
          <cell r="H7">
            <v>50.67</v>
          </cell>
        </row>
        <row r="8">
          <cell r="B8" t="str">
            <v>武宗贤</v>
          </cell>
          <cell r="C8">
            <v>59</v>
          </cell>
          <cell r="D8">
            <v>58</v>
          </cell>
          <cell r="E8">
            <v>57</v>
          </cell>
          <cell r="F8">
            <v>58</v>
          </cell>
          <cell r="G8">
            <v>57</v>
          </cell>
          <cell r="H8">
            <v>57.67</v>
          </cell>
        </row>
        <row r="9">
          <cell r="B9" t="str">
            <v>张引平</v>
          </cell>
          <cell r="C9">
            <v>48</v>
          </cell>
          <cell r="D9">
            <v>50</v>
          </cell>
          <cell r="E9">
            <v>48</v>
          </cell>
          <cell r="F9">
            <v>50</v>
          </cell>
          <cell r="G9">
            <v>50</v>
          </cell>
          <cell r="H9">
            <v>49.33</v>
          </cell>
        </row>
        <row r="10">
          <cell r="B10" t="str">
            <v>穆创</v>
          </cell>
          <cell r="C10">
            <v>49</v>
          </cell>
          <cell r="D10">
            <v>50</v>
          </cell>
          <cell r="E10">
            <v>48</v>
          </cell>
          <cell r="F10">
            <v>48</v>
          </cell>
          <cell r="G10">
            <v>47</v>
          </cell>
          <cell r="H10">
            <v>48.33</v>
          </cell>
        </row>
        <row r="11">
          <cell r="B11" t="str">
            <v>文张调</v>
          </cell>
          <cell r="C11">
            <v>46</v>
          </cell>
          <cell r="D11">
            <v>47</v>
          </cell>
          <cell r="E11">
            <v>45</v>
          </cell>
          <cell r="F11">
            <v>47</v>
          </cell>
          <cell r="G11">
            <v>49</v>
          </cell>
          <cell r="H11">
            <v>46.67</v>
          </cell>
        </row>
        <row r="12">
          <cell r="B12" t="str">
            <v>张晓霞</v>
          </cell>
          <cell r="C12">
            <v>46</v>
          </cell>
          <cell r="D12">
            <v>50</v>
          </cell>
          <cell r="E12">
            <v>49</v>
          </cell>
          <cell r="F12">
            <v>46</v>
          </cell>
          <cell r="G12">
            <v>53</v>
          </cell>
          <cell r="H12">
            <v>48.33</v>
          </cell>
        </row>
        <row r="13">
          <cell r="B13" t="str">
            <v>靳新龙</v>
          </cell>
          <cell r="C13">
            <v>47</v>
          </cell>
          <cell r="D13">
            <v>48</v>
          </cell>
          <cell r="E13">
            <v>47</v>
          </cell>
          <cell r="F13">
            <v>47</v>
          </cell>
          <cell r="G13">
            <v>48</v>
          </cell>
          <cell r="H13">
            <v>47.33</v>
          </cell>
        </row>
        <row r="14">
          <cell r="B14" t="str">
            <v>胡鸳利</v>
          </cell>
          <cell r="C14">
            <v>56</v>
          </cell>
          <cell r="D14">
            <v>52</v>
          </cell>
          <cell r="E14">
            <v>56</v>
          </cell>
          <cell r="F14">
            <v>57</v>
          </cell>
          <cell r="G14">
            <v>54</v>
          </cell>
          <cell r="H14">
            <v>55.33</v>
          </cell>
        </row>
        <row r="15">
          <cell r="B15" t="str">
            <v>杨涌</v>
          </cell>
          <cell r="C15">
            <v>58</v>
          </cell>
          <cell r="D15">
            <v>56</v>
          </cell>
          <cell r="E15">
            <v>59</v>
          </cell>
          <cell r="F15">
            <v>57</v>
          </cell>
          <cell r="G15">
            <v>56</v>
          </cell>
          <cell r="H15">
            <v>57</v>
          </cell>
        </row>
        <row r="16">
          <cell r="B16" t="str">
            <v>马云</v>
          </cell>
          <cell r="C16">
            <v>46</v>
          </cell>
          <cell r="D16">
            <v>57</v>
          </cell>
          <cell r="E16">
            <v>56</v>
          </cell>
          <cell r="F16">
            <v>58</v>
          </cell>
          <cell r="G16">
            <v>59</v>
          </cell>
          <cell r="H16">
            <v>57</v>
          </cell>
        </row>
        <row r="17">
          <cell r="B17" t="str">
            <v>杨选轩</v>
          </cell>
          <cell r="C17">
            <v>57</v>
          </cell>
          <cell r="D17">
            <v>50</v>
          </cell>
          <cell r="E17">
            <v>56</v>
          </cell>
          <cell r="F17">
            <v>56</v>
          </cell>
          <cell r="G17">
            <v>55</v>
          </cell>
          <cell r="H17">
            <v>55.67</v>
          </cell>
        </row>
        <row r="18">
          <cell r="B18" t="str">
            <v>王喜平</v>
          </cell>
          <cell r="C18">
            <v>49</v>
          </cell>
          <cell r="D18">
            <v>57</v>
          </cell>
          <cell r="E18">
            <v>46</v>
          </cell>
          <cell r="F18">
            <v>47</v>
          </cell>
          <cell r="G18">
            <v>50</v>
          </cell>
          <cell r="H18">
            <v>48.67</v>
          </cell>
        </row>
        <row r="19">
          <cell r="B19" t="str">
            <v>厍映映</v>
          </cell>
          <cell r="C19">
            <v>45</v>
          </cell>
          <cell r="D19">
            <v>48</v>
          </cell>
          <cell r="E19">
            <v>42</v>
          </cell>
          <cell r="F19">
            <v>43</v>
          </cell>
          <cell r="G19">
            <v>50</v>
          </cell>
          <cell r="H19">
            <v>45.33</v>
          </cell>
        </row>
        <row r="20">
          <cell r="B20" t="str">
            <v>李平</v>
          </cell>
          <cell r="C20">
            <v>55</v>
          </cell>
          <cell r="D20">
            <v>52</v>
          </cell>
          <cell r="E20">
            <v>50</v>
          </cell>
          <cell r="F20">
            <v>49</v>
          </cell>
          <cell r="G20">
            <v>49</v>
          </cell>
          <cell r="H20">
            <v>50.33</v>
          </cell>
        </row>
        <row r="21">
          <cell r="B21" t="str">
            <v>尹健生</v>
          </cell>
          <cell r="C21">
            <v>58</v>
          </cell>
          <cell r="D21">
            <v>56</v>
          </cell>
          <cell r="E21">
            <v>56</v>
          </cell>
          <cell r="F21">
            <v>56</v>
          </cell>
          <cell r="G21">
            <v>55</v>
          </cell>
          <cell r="H21">
            <v>56</v>
          </cell>
        </row>
        <row r="22">
          <cell r="B22" t="str">
            <v>杨坤</v>
          </cell>
          <cell r="C22">
            <v>45</v>
          </cell>
          <cell r="D22">
            <v>46</v>
          </cell>
          <cell r="E22">
            <v>55</v>
          </cell>
          <cell r="F22">
            <v>47</v>
          </cell>
          <cell r="G22">
            <v>55</v>
          </cell>
          <cell r="H22">
            <v>49.33</v>
          </cell>
        </row>
        <row r="23">
          <cell r="B23" t="str">
            <v>高讲讲</v>
          </cell>
          <cell r="C23">
            <v>48</v>
          </cell>
          <cell r="D23">
            <v>55</v>
          </cell>
          <cell r="E23">
            <v>56</v>
          </cell>
          <cell r="F23">
            <v>55</v>
          </cell>
          <cell r="G23">
            <v>55</v>
          </cell>
          <cell r="H23">
            <v>55</v>
          </cell>
        </row>
        <row r="24">
          <cell r="B24" t="str">
            <v>方亮亮</v>
          </cell>
          <cell r="C24">
            <v>57</v>
          </cell>
          <cell r="D24">
            <v>54</v>
          </cell>
          <cell r="E24">
            <v>58</v>
          </cell>
          <cell r="F24">
            <v>59</v>
          </cell>
          <cell r="G24">
            <v>56</v>
          </cell>
          <cell r="H24">
            <v>57</v>
          </cell>
        </row>
        <row r="25">
          <cell r="B25" t="str">
            <v>赵富平</v>
          </cell>
          <cell r="C25">
            <v>48</v>
          </cell>
          <cell r="D25">
            <v>51</v>
          </cell>
          <cell r="E25">
            <v>50</v>
          </cell>
          <cell r="F25">
            <v>49</v>
          </cell>
          <cell r="G25">
            <v>50</v>
          </cell>
          <cell r="H25">
            <v>49.67</v>
          </cell>
        </row>
        <row r="26">
          <cell r="B26" t="str">
            <v>杨升平</v>
          </cell>
          <cell r="C26">
            <v>55</v>
          </cell>
          <cell r="D26">
            <v>53</v>
          </cell>
          <cell r="E26">
            <v>55</v>
          </cell>
          <cell r="F26">
            <v>57</v>
          </cell>
          <cell r="G26">
            <v>57</v>
          </cell>
          <cell r="H26">
            <v>55.67</v>
          </cell>
        </row>
        <row r="27">
          <cell r="B27" t="str">
            <v>吕三喜</v>
          </cell>
          <cell r="C27">
            <v>55</v>
          </cell>
          <cell r="D27">
            <v>53</v>
          </cell>
          <cell r="E27">
            <v>49</v>
          </cell>
          <cell r="F27">
            <v>55</v>
          </cell>
          <cell r="G27">
            <v>52</v>
          </cell>
          <cell r="H27">
            <v>53.33</v>
          </cell>
        </row>
        <row r="28">
          <cell r="B28" t="str">
            <v>席稳成</v>
          </cell>
          <cell r="C28">
            <v>57</v>
          </cell>
          <cell r="D28">
            <v>54</v>
          </cell>
          <cell r="E28">
            <v>50</v>
          </cell>
          <cell r="F28">
            <v>56</v>
          </cell>
          <cell r="G28">
            <v>55</v>
          </cell>
          <cell r="H28">
            <v>55</v>
          </cell>
        </row>
        <row r="29">
          <cell r="B29" t="str">
            <v>王红</v>
          </cell>
          <cell r="C29">
            <v>59</v>
          </cell>
          <cell r="D29">
            <v>57</v>
          </cell>
          <cell r="E29">
            <v>57</v>
          </cell>
          <cell r="F29">
            <v>58</v>
          </cell>
          <cell r="G29">
            <v>57</v>
          </cell>
          <cell r="H29">
            <v>57.33</v>
          </cell>
        </row>
        <row r="30">
          <cell r="B30" t="str">
            <v>景菲荣</v>
          </cell>
          <cell r="C30">
            <v>52</v>
          </cell>
          <cell r="D30">
            <v>55</v>
          </cell>
          <cell r="E30">
            <v>48</v>
          </cell>
          <cell r="F30">
            <v>57</v>
          </cell>
          <cell r="G30">
            <v>56</v>
          </cell>
          <cell r="H30">
            <v>54.33</v>
          </cell>
        </row>
        <row r="32">
          <cell r="B32" t="str">
            <v>王昱</v>
          </cell>
          <cell r="C32">
            <v>58</v>
          </cell>
          <cell r="D32">
            <v>57</v>
          </cell>
          <cell r="E32">
            <v>52</v>
          </cell>
          <cell r="F32">
            <v>50</v>
          </cell>
          <cell r="G32">
            <v>55</v>
          </cell>
          <cell r="H32">
            <v>54.67</v>
          </cell>
        </row>
        <row r="33">
          <cell r="B33" t="str">
            <v>赵军平</v>
          </cell>
          <cell r="C33">
            <v>56</v>
          </cell>
          <cell r="D33">
            <v>57</v>
          </cell>
          <cell r="E33">
            <v>55</v>
          </cell>
          <cell r="F33">
            <v>55</v>
          </cell>
          <cell r="G33">
            <v>51</v>
          </cell>
          <cell r="H33">
            <v>55.33</v>
          </cell>
        </row>
        <row r="34">
          <cell r="B34" t="str">
            <v>樊瑞丽</v>
          </cell>
          <cell r="C34">
            <v>55</v>
          </cell>
          <cell r="D34">
            <v>59</v>
          </cell>
          <cell r="E34">
            <v>59</v>
          </cell>
          <cell r="F34">
            <v>56</v>
          </cell>
          <cell r="G34">
            <v>56</v>
          </cell>
          <cell r="H34">
            <v>57</v>
          </cell>
        </row>
        <row r="35">
          <cell r="B35" t="str">
            <v>鲍翻弟</v>
          </cell>
          <cell r="C35">
            <v>55</v>
          </cell>
          <cell r="D35">
            <v>54</v>
          </cell>
          <cell r="E35">
            <v>50</v>
          </cell>
          <cell r="F35">
            <v>49</v>
          </cell>
          <cell r="G35">
            <v>56</v>
          </cell>
          <cell r="H35">
            <v>53</v>
          </cell>
        </row>
        <row r="36">
          <cell r="B36" t="str">
            <v>尤万科</v>
          </cell>
          <cell r="C36">
            <v>50</v>
          </cell>
          <cell r="D36">
            <v>52</v>
          </cell>
          <cell r="E36">
            <v>56</v>
          </cell>
          <cell r="F36">
            <v>55</v>
          </cell>
          <cell r="G36">
            <v>52</v>
          </cell>
          <cell r="H36">
            <v>53</v>
          </cell>
        </row>
        <row r="37">
          <cell r="B37" t="str">
            <v>王国强</v>
          </cell>
          <cell r="C37">
            <v>48</v>
          </cell>
          <cell r="D37">
            <v>49</v>
          </cell>
          <cell r="E37">
            <v>47</v>
          </cell>
          <cell r="F37">
            <v>48</v>
          </cell>
          <cell r="G37">
            <v>48</v>
          </cell>
          <cell r="H37">
            <v>48</v>
          </cell>
        </row>
        <row r="38">
          <cell r="B38" t="str">
            <v>梁治军</v>
          </cell>
          <cell r="C38">
            <v>58</v>
          </cell>
          <cell r="D38">
            <v>56</v>
          </cell>
          <cell r="E38">
            <v>55</v>
          </cell>
          <cell r="F38">
            <v>54</v>
          </cell>
          <cell r="G38">
            <v>54</v>
          </cell>
          <cell r="H38">
            <v>55</v>
          </cell>
        </row>
      </sheetData>
      <sheetData sheetId="8">
        <row r="2">
          <cell r="J2" t="e">
            <v>#NUM!</v>
          </cell>
        </row>
        <row r="3">
          <cell r="B3" t="str">
            <v>张建斌</v>
          </cell>
          <cell r="C3">
            <v>48</v>
          </cell>
          <cell r="D3">
            <v>49</v>
          </cell>
          <cell r="E3">
            <v>49.6</v>
          </cell>
          <cell r="F3">
            <v>50</v>
          </cell>
          <cell r="G3">
            <v>50</v>
          </cell>
          <cell r="H3">
            <v>49</v>
          </cell>
          <cell r="I3">
            <v>50</v>
          </cell>
          <cell r="J3">
            <v>49.52</v>
          </cell>
        </row>
        <row r="4">
          <cell r="B4" t="str">
            <v>杨军扣</v>
          </cell>
          <cell r="C4">
            <v>56</v>
          </cell>
          <cell r="D4">
            <v>49</v>
          </cell>
          <cell r="E4">
            <v>56</v>
          </cell>
          <cell r="F4">
            <v>56</v>
          </cell>
          <cell r="G4">
            <v>56</v>
          </cell>
          <cell r="H4">
            <v>55</v>
          </cell>
          <cell r="I4">
            <v>55</v>
          </cell>
          <cell r="J4">
            <v>55.6</v>
          </cell>
        </row>
        <row r="5">
          <cell r="B5" t="str">
            <v>刘小兰</v>
          </cell>
          <cell r="C5">
            <v>47</v>
          </cell>
          <cell r="D5">
            <v>45</v>
          </cell>
          <cell r="E5">
            <v>44</v>
          </cell>
          <cell r="F5">
            <v>44</v>
          </cell>
          <cell r="G5">
            <v>43</v>
          </cell>
          <cell r="H5">
            <v>43</v>
          </cell>
          <cell r="I5">
            <v>43</v>
          </cell>
          <cell r="J5">
            <v>43.8</v>
          </cell>
        </row>
        <row r="6">
          <cell r="B6" t="str">
            <v>戴红娟</v>
          </cell>
          <cell r="C6">
            <v>51</v>
          </cell>
          <cell r="D6">
            <v>45</v>
          </cell>
          <cell r="E6">
            <v>48</v>
          </cell>
          <cell r="F6">
            <v>50</v>
          </cell>
          <cell r="G6">
            <v>52</v>
          </cell>
          <cell r="H6">
            <v>53</v>
          </cell>
          <cell r="I6">
            <v>54</v>
          </cell>
          <cell r="J6">
            <v>50.8</v>
          </cell>
        </row>
        <row r="7">
          <cell r="B7" t="str">
            <v>吕艳桃</v>
          </cell>
          <cell r="C7">
            <v>50</v>
          </cell>
          <cell r="D7">
            <v>48</v>
          </cell>
          <cell r="E7">
            <v>50</v>
          </cell>
          <cell r="F7">
            <v>49</v>
          </cell>
          <cell r="G7">
            <v>49</v>
          </cell>
          <cell r="H7">
            <v>49</v>
          </cell>
          <cell r="I7">
            <v>48</v>
          </cell>
          <cell r="J7">
            <v>49</v>
          </cell>
        </row>
        <row r="8">
          <cell r="B8" t="str">
            <v>杨托兄</v>
          </cell>
          <cell r="C8">
            <v>53</v>
          </cell>
          <cell r="D8">
            <v>53</v>
          </cell>
          <cell r="E8">
            <v>55</v>
          </cell>
          <cell r="F8">
            <v>53</v>
          </cell>
          <cell r="G8">
            <v>53</v>
          </cell>
          <cell r="H8">
            <v>52</v>
          </cell>
          <cell r="I8">
            <v>51</v>
          </cell>
          <cell r="J8">
            <v>52.8</v>
          </cell>
        </row>
        <row r="9">
          <cell r="B9" t="str">
            <v>刘小玲</v>
          </cell>
          <cell r="C9">
            <v>59</v>
          </cell>
          <cell r="D9">
            <v>59</v>
          </cell>
          <cell r="E9">
            <v>57</v>
          </cell>
          <cell r="F9">
            <v>56</v>
          </cell>
          <cell r="G9">
            <v>56</v>
          </cell>
          <cell r="H9">
            <v>55</v>
          </cell>
          <cell r="I9">
            <v>56</v>
          </cell>
          <cell r="J9">
            <v>56.8</v>
          </cell>
        </row>
        <row r="10">
          <cell r="J10" t="e">
            <v>#NUM!</v>
          </cell>
        </row>
        <row r="11">
          <cell r="B11" t="str">
            <v>尹盼盼</v>
          </cell>
          <cell r="C11">
            <v>56</v>
          </cell>
          <cell r="D11">
            <v>56</v>
          </cell>
          <cell r="E11">
            <v>58</v>
          </cell>
          <cell r="F11">
            <v>58</v>
          </cell>
          <cell r="G11">
            <v>58</v>
          </cell>
          <cell r="H11">
            <v>58</v>
          </cell>
          <cell r="I11">
            <v>59</v>
          </cell>
          <cell r="J11">
            <v>57.6</v>
          </cell>
        </row>
        <row r="12">
          <cell r="B12" t="str">
            <v>李飞</v>
          </cell>
          <cell r="C12">
            <v>55</v>
          </cell>
          <cell r="D12">
            <v>52</v>
          </cell>
          <cell r="E12">
            <v>53</v>
          </cell>
          <cell r="F12">
            <v>53</v>
          </cell>
          <cell r="G12">
            <v>55</v>
          </cell>
          <cell r="H12">
            <v>53</v>
          </cell>
          <cell r="I12">
            <v>54</v>
          </cell>
          <cell r="J12">
            <v>53.6</v>
          </cell>
        </row>
        <row r="13">
          <cell r="B13" t="str">
            <v>米旭东</v>
          </cell>
          <cell r="C13">
            <v>50</v>
          </cell>
          <cell r="D13">
            <v>50</v>
          </cell>
          <cell r="E13">
            <v>50</v>
          </cell>
          <cell r="F13">
            <v>50</v>
          </cell>
          <cell r="G13">
            <v>52</v>
          </cell>
          <cell r="H13">
            <v>51</v>
          </cell>
          <cell r="I13">
            <v>52</v>
          </cell>
          <cell r="J13">
            <v>50.6</v>
          </cell>
        </row>
        <row r="14">
          <cell r="B14" t="str">
            <v>李嘉宾</v>
          </cell>
          <cell r="C14">
            <v>44</v>
          </cell>
          <cell r="D14">
            <v>44</v>
          </cell>
          <cell r="E14">
            <v>47</v>
          </cell>
          <cell r="F14">
            <v>47</v>
          </cell>
          <cell r="G14">
            <v>50</v>
          </cell>
          <cell r="H14">
            <v>50</v>
          </cell>
          <cell r="I14">
            <v>48</v>
          </cell>
          <cell r="J14">
            <v>47.2</v>
          </cell>
        </row>
        <row r="15">
          <cell r="B15" t="str">
            <v>胡双兄</v>
          </cell>
          <cell r="C15">
            <v>55</v>
          </cell>
          <cell r="D15">
            <v>55</v>
          </cell>
          <cell r="E15">
            <v>55</v>
          </cell>
          <cell r="F15">
            <v>55</v>
          </cell>
          <cell r="G15">
            <v>56</v>
          </cell>
          <cell r="H15">
            <v>55</v>
          </cell>
          <cell r="I15">
            <v>55</v>
          </cell>
          <cell r="J15">
            <v>55</v>
          </cell>
        </row>
        <row r="16">
          <cell r="B16" t="str">
            <v>魏萍</v>
          </cell>
          <cell r="C16">
            <v>47</v>
          </cell>
          <cell r="D16">
            <v>46</v>
          </cell>
          <cell r="E16">
            <v>46</v>
          </cell>
          <cell r="F16">
            <v>47</v>
          </cell>
          <cell r="G16">
            <v>49</v>
          </cell>
          <cell r="H16">
            <v>49</v>
          </cell>
          <cell r="I16">
            <v>48</v>
          </cell>
          <cell r="J16">
            <v>47.4</v>
          </cell>
        </row>
        <row r="17">
          <cell r="B17" t="str">
            <v>吕耀军</v>
          </cell>
          <cell r="C17">
            <v>55</v>
          </cell>
          <cell r="D17">
            <v>50</v>
          </cell>
          <cell r="E17">
            <v>50</v>
          </cell>
          <cell r="F17">
            <v>52</v>
          </cell>
          <cell r="G17">
            <v>54</v>
          </cell>
          <cell r="H17">
            <v>53</v>
          </cell>
          <cell r="I17">
            <v>50</v>
          </cell>
          <cell r="J17">
            <v>51.8</v>
          </cell>
        </row>
        <row r="18">
          <cell r="B18" t="str">
            <v>王春叶</v>
          </cell>
          <cell r="C18">
            <v>47</v>
          </cell>
          <cell r="D18">
            <v>48</v>
          </cell>
          <cell r="E18">
            <v>49</v>
          </cell>
          <cell r="F18">
            <v>47</v>
          </cell>
          <cell r="G18">
            <v>50</v>
          </cell>
          <cell r="H18">
            <v>49</v>
          </cell>
          <cell r="I18">
            <v>49</v>
          </cell>
          <cell r="J18">
            <v>48.4</v>
          </cell>
        </row>
        <row r="19">
          <cell r="B19" t="str">
            <v>司洁</v>
          </cell>
          <cell r="C19">
            <v>44</v>
          </cell>
          <cell r="D19">
            <v>44</v>
          </cell>
          <cell r="E19">
            <v>45</v>
          </cell>
          <cell r="F19">
            <v>44</v>
          </cell>
          <cell r="G19">
            <v>47</v>
          </cell>
          <cell r="H19">
            <v>46</v>
          </cell>
          <cell r="I19">
            <v>45</v>
          </cell>
          <cell r="J19">
            <v>44.8</v>
          </cell>
        </row>
        <row r="20">
          <cell r="B20" t="str">
            <v>范巧明</v>
          </cell>
          <cell r="C20">
            <v>55</v>
          </cell>
          <cell r="D20">
            <v>54</v>
          </cell>
          <cell r="E20">
            <v>55</v>
          </cell>
          <cell r="F20">
            <v>53</v>
          </cell>
          <cell r="G20">
            <v>54</v>
          </cell>
          <cell r="H20">
            <v>53</v>
          </cell>
          <cell r="I20">
            <v>52</v>
          </cell>
          <cell r="J20">
            <v>53.8</v>
          </cell>
        </row>
        <row r="21">
          <cell r="B21" t="str">
            <v>李亚平</v>
          </cell>
          <cell r="C21">
            <v>45</v>
          </cell>
          <cell r="D21">
            <v>45</v>
          </cell>
          <cell r="E21">
            <v>46</v>
          </cell>
          <cell r="F21">
            <v>47</v>
          </cell>
          <cell r="G21">
            <v>48</v>
          </cell>
          <cell r="H21">
            <v>48</v>
          </cell>
          <cell r="I21">
            <v>48</v>
          </cell>
          <cell r="J21">
            <v>46.8</v>
          </cell>
        </row>
        <row r="22">
          <cell r="B22" t="str">
            <v>徐会平</v>
          </cell>
          <cell r="C22">
            <v>47</v>
          </cell>
          <cell r="D22">
            <v>50</v>
          </cell>
          <cell r="E22">
            <v>50</v>
          </cell>
          <cell r="F22">
            <v>47</v>
          </cell>
          <cell r="G22">
            <v>48</v>
          </cell>
          <cell r="H22">
            <v>49</v>
          </cell>
          <cell r="I22">
            <v>48</v>
          </cell>
          <cell r="J22">
            <v>48.4</v>
          </cell>
        </row>
        <row r="23">
          <cell r="B23" t="str">
            <v>胡芳利</v>
          </cell>
          <cell r="C23">
            <v>57</v>
          </cell>
          <cell r="D23">
            <v>56</v>
          </cell>
          <cell r="E23">
            <v>58</v>
          </cell>
          <cell r="F23">
            <v>57</v>
          </cell>
          <cell r="G23">
            <v>57</v>
          </cell>
          <cell r="H23">
            <v>57</v>
          </cell>
          <cell r="I23">
            <v>58</v>
          </cell>
          <cell r="J23">
            <v>57.2</v>
          </cell>
        </row>
        <row r="24">
          <cell r="B24" t="str">
            <v>高斌</v>
          </cell>
          <cell r="C24">
            <v>55</v>
          </cell>
          <cell r="D24">
            <v>54</v>
          </cell>
          <cell r="E24">
            <v>54</v>
          </cell>
          <cell r="F24">
            <v>54</v>
          </cell>
          <cell r="G24">
            <v>53</v>
          </cell>
          <cell r="H24">
            <v>55</v>
          </cell>
          <cell r="I24">
            <v>54</v>
          </cell>
          <cell r="J24">
            <v>54.2</v>
          </cell>
        </row>
        <row r="25">
          <cell r="B25" t="str">
            <v>王小萍</v>
          </cell>
          <cell r="C25">
            <v>51</v>
          </cell>
          <cell r="D25">
            <v>52</v>
          </cell>
          <cell r="E25">
            <v>52</v>
          </cell>
          <cell r="F25">
            <v>53</v>
          </cell>
          <cell r="G25">
            <v>53</v>
          </cell>
          <cell r="H25">
            <v>53</v>
          </cell>
          <cell r="I25">
            <v>53</v>
          </cell>
          <cell r="J25">
            <v>52.6</v>
          </cell>
        </row>
        <row r="26">
          <cell r="J26" t="e">
            <v>#NUM!</v>
          </cell>
        </row>
        <row r="27">
          <cell r="B27" t="str">
            <v>高亚军</v>
          </cell>
          <cell r="C27">
            <v>55</v>
          </cell>
          <cell r="D27">
            <v>54</v>
          </cell>
          <cell r="E27">
            <v>53</v>
          </cell>
          <cell r="F27">
            <v>54</v>
          </cell>
          <cell r="G27">
            <v>55</v>
          </cell>
          <cell r="H27">
            <v>55</v>
          </cell>
          <cell r="I27">
            <v>54</v>
          </cell>
          <cell r="J27">
            <v>54.4</v>
          </cell>
        </row>
        <row r="28">
          <cell r="B28" t="str">
            <v>吉纲要</v>
          </cell>
          <cell r="C28">
            <v>56</v>
          </cell>
          <cell r="D28">
            <v>56</v>
          </cell>
          <cell r="E28">
            <v>55</v>
          </cell>
          <cell r="F28">
            <v>57</v>
          </cell>
          <cell r="G28">
            <v>53</v>
          </cell>
          <cell r="H28">
            <v>56</v>
          </cell>
          <cell r="I28">
            <v>55</v>
          </cell>
          <cell r="J28">
            <v>55.6</v>
          </cell>
        </row>
        <row r="29">
          <cell r="B29" t="str">
            <v>黄雅丽</v>
          </cell>
          <cell r="C29">
            <v>46</v>
          </cell>
          <cell r="D29">
            <v>48</v>
          </cell>
          <cell r="E29">
            <v>46</v>
          </cell>
          <cell r="F29">
            <v>46</v>
          </cell>
          <cell r="G29">
            <v>52</v>
          </cell>
          <cell r="H29">
            <v>52</v>
          </cell>
          <cell r="I29">
            <v>50</v>
          </cell>
          <cell r="J29">
            <v>48.4</v>
          </cell>
        </row>
        <row r="30">
          <cell r="B30" t="str">
            <v>朱文斌</v>
          </cell>
          <cell r="C30">
            <v>54</v>
          </cell>
          <cell r="D30">
            <v>50</v>
          </cell>
          <cell r="E30">
            <v>54</v>
          </cell>
          <cell r="F30">
            <v>51</v>
          </cell>
          <cell r="G30">
            <v>53</v>
          </cell>
          <cell r="H30">
            <v>52</v>
          </cell>
          <cell r="I30">
            <v>53</v>
          </cell>
          <cell r="J30">
            <v>52.6</v>
          </cell>
        </row>
        <row r="31">
          <cell r="B31" t="str">
            <v>强莉</v>
          </cell>
          <cell r="C31">
            <v>57</v>
          </cell>
          <cell r="D31">
            <v>56</v>
          </cell>
          <cell r="E31">
            <v>56</v>
          </cell>
          <cell r="F31">
            <v>58</v>
          </cell>
          <cell r="G31">
            <v>57</v>
          </cell>
          <cell r="H31">
            <v>58</v>
          </cell>
          <cell r="I31">
            <v>58</v>
          </cell>
          <cell r="J31">
            <v>57.2</v>
          </cell>
        </row>
        <row r="32">
          <cell r="B32" t="str">
            <v>赵玲霞</v>
          </cell>
          <cell r="C32">
            <v>46</v>
          </cell>
          <cell r="D32">
            <v>48</v>
          </cell>
          <cell r="E32">
            <v>46</v>
          </cell>
          <cell r="F32">
            <v>46</v>
          </cell>
          <cell r="G32">
            <v>48</v>
          </cell>
          <cell r="H32">
            <v>48</v>
          </cell>
          <cell r="I32">
            <v>49</v>
          </cell>
          <cell r="J32">
            <v>47.2</v>
          </cell>
        </row>
        <row r="33">
          <cell r="B33" t="str">
            <v>郭九玲</v>
          </cell>
          <cell r="C33">
            <v>55</v>
          </cell>
          <cell r="D33">
            <v>53</v>
          </cell>
          <cell r="E33">
            <v>53</v>
          </cell>
          <cell r="F33">
            <v>54</v>
          </cell>
          <cell r="G33">
            <v>53</v>
          </cell>
          <cell r="H33">
            <v>52</v>
          </cell>
          <cell r="I33">
            <v>53</v>
          </cell>
          <cell r="J33">
            <v>53.2</v>
          </cell>
        </row>
        <row r="34">
          <cell r="B34" t="str">
            <v>周娟林</v>
          </cell>
          <cell r="C34">
            <v>46</v>
          </cell>
          <cell r="D34">
            <v>48</v>
          </cell>
          <cell r="E34">
            <v>48</v>
          </cell>
          <cell r="F34">
            <v>48</v>
          </cell>
          <cell r="G34">
            <v>50</v>
          </cell>
          <cell r="H34">
            <v>51</v>
          </cell>
          <cell r="I34">
            <v>52</v>
          </cell>
          <cell r="J34">
            <v>49</v>
          </cell>
        </row>
        <row r="35">
          <cell r="B35" t="str">
            <v>张康乐</v>
          </cell>
          <cell r="C35">
            <v>56</v>
          </cell>
          <cell r="D35">
            <v>56</v>
          </cell>
          <cell r="E35">
            <v>55</v>
          </cell>
          <cell r="F35">
            <v>55</v>
          </cell>
          <cell r="G35">
            <v>55</v>
          </cell>
          <cell r="H35">
            <v>54</v>
          </cell>
          <cell r="I35">
            <v>55</v>
          </cell>
          <cell r="J35">
            <v>55.2</v>
          </cell>
        </row>
        <row r="36">
          <cell r="B36" t="str">
            <v>张静红</v>
          </cell>
          <cell r="C36">
            <v>45</v>
          </cell>
          <cell r="D36">
            <v>46</v>
          </cell>
          <cell r="E36">
            <v>46</v>
          </cell>
          <cell r="F36">
            <v>46</v>
          </cell>
          <cell r="G36">
            <v>53</v>
          </cell>
          <cell r="H36">
            <v>53</v>
          </cell>
          <cell r="I36">
            <v>52</v>
          </cell>
          <cell r="J36">
            <v>48.6</v>
          </cell>
        </row>
        <row r="37">
          <cell r="B37" t="str">
            <v>常瑛霞</v>
          </cell>
          <cell r="C37">
            <v>57</v>
          </cell>
          <cell r="D37">
            <v>56</v>
          </cell>
          <cell r="E37">
            <v>57</v>
          </cell>
          <cell r="F37">
            <v>58</v>
          </cell>
          <cell r="G37">
            <v>58</v>
          </cell>
          <cell r="H37">
            <v>58</v>
          </cell>
          <cell r="I37">
            <v>58</v>
          </cell>
          <cell r="J37">
            <v>57.6</v>
          </cell>
        </row>
        <row r="38">
          <cell r="B38" t="str">
            <v>石懿君</v>
          </cell>
          <cell r="C38">
            <v>55</v>
          </cell>
          <cell r="D38">
            <v>53</v>
          </cell>
          <cell r="E38">
            <v>53</v>
          </cell>
          <cell r="F38">
            <v>52</v>
          </cell>
          <cell r="G38">
            <v>53</v>
          </cell>
          <cell r="H38">
            <v>52</v>
          </cell>
          <cell r="I38">
            <v>52</v>
          </cell>
          <cell r="J38">
            <v>52.6</v>
          </cell>
        </row>
        <row r="39">
          <cell r="B39" t="str">
            <v>张海霞</v>
          </cell>
          <cell r="C39">
            <v>45</v>
          </cell>
          <cell r="D39">
            <v>45</v>
          </cell>
          <cell r="E39">
            <v>44</v>
          </cell>
          <cell r="F39">
            <v>46</v>
          </cell>
          <cell r="G39">
            <v>50</v>
          </cell>
          <cell r="H39">
            <v>51</v>
          </cell>
          <cell r="I39">
            <v>48</v>
          </cell>
          <cell r="J39">
            <v>46.8</v>
          </cell>
        </row>
        <row r="40">
          <cell r="B40" t="str">
            <v>席婷</v>
          </cell>
          <cell r="C40">
            <v>58</v>
          </cell>
          <cell r="D40">
            <v>57</v>
          </cell>
          <cell r="E40">
            <v>56</v>
          </cell>
          <cell r="F40">
            <v>56</v>
          </cell>
          <cell r="G40">
            <v>54</v>
          </cell>
          <cell r="H40">
            <v>54</v>
          </cell>
          <cell r="I40">
            <v>55</v>
          </cell>
          <cell r="J40">
            <v>55.6</v>
          </cell>
        </row>
        <row r="41">
          <cell r="B41" t="str">
            <v>孙国国</v>
          </cell>
          <cell r="C41">
            <v>55</v>
          </cell>
          <cell r="D41">
            <v>54</v>
          </cell>
          <cell r="E41">
            <v>55</v>
          </cell>
          <cell r="F41">
            <v>54</v>
          </cell>
          <cell r="G41">
            <v>56</v>
          </cell>
          <cell r="H41">
            <v>56</v>
          </cell>
          <cell r="I41">
            <v>56</v>
          </cell>
          <cell r="J41">
            <v>55.2</v>
          </cell>
        </row>
        <row r="42">
          <cell r="B42" t="str">
            <v>张静</v>
          </cell>
          <cell r="C42">
            <v>56</v>
          </cell>
          <cell r="D42">
            <v>52</v>
          </cell>
          <cell r="E42">
            <v>54</v>
          </cell>
          <cell r="F42">
            <v>55</v>
          </cell>
          <cell r="G42">
            <v>54</v>
          </cell>
          <cell r="H42">
            <v>55</v>
          </cell>
          <cell r="I42">
            <v>54</v>
          </cell>
          <cell r="J42">
            <v>54.4</v>
          </cell>
        </row>
        <row r="43">
          <cell r="B43" t="str">
            <v>贾淑芳</v>
          </cell>
          <cell r="C43">
            <v>56</v>
          </cell>
          <cell r="D43">
            <v>56</v>
          </cell>
          <cell r="E43">
            <v>56</v>
          </cell>
          <cell r="F43">
            <v>56</v>
          </cell>
          <cell r="G43">
            <v>56</v>
          </cell>
          <cell r="H43">
            <v>56</v>
          </cell>
          <cell r="I43">
            <v>56</v>
          </cell>
          <cell r="J43">
            <v>56</v>
          </cell>
        </row>
        <row r="44">
          <cell r="B44" t="str">
            <v>王娇琴</v>
          </cell>
          <cell r="C44">
            <v>50</v>
          </cell>
          <cell r="D44">
            <v>50</v>
          </cell>
          <cell r="E44">
            <v>50</v>
          </cell>
          <cell r="F44">
            <v>46</v>
          </cell>
          <cell r="G44">
            <v>53</v>
          </cell>
          <cell r="H44">
            <v>53</v>
          </cell>
          <cell r="I44">
            <v>53</v>
          </cell>
          <cell r="J44">
            <v>51.2</v>
          </cell>
        </row>
        <row r="45">
          <cell r="B45" t="str">
            <v>王志强</v>
          </cell>
          <cell r="C45">
            <v>45</v>
          </cell>
          <cell r="D45">
            <v>46</v>
          </cell>
          <cell r="E45">
            <v>47</v>
          </cell>
          <cell r="F45">
            <v>47</v>
          </cell>
          <cell r="G45">
            <v>53</v>
          </cell>
          <cell r="H45">
            <v>53</v>
          </cell>
          <cell r="I45">
            <v>54</v>
          </cell>
          <cell r="J45">
            <v>49.2</v>
          </cell>
        </row>
        <row r="46">
          <cell r="B46" t="str">
            <v>李静荣</v>
          </cell>
          <cell r="C46">
            <v>55</v>
          </cell>
          <cell r="D46">
            <v>54</v>
          </cell>
          <cell r="E46">
            <v>57</v>
          </cell>
          <cell r="F46">
            <v>56</v>
          </cell>
          <cell r="G46">
            <v>58</v>
          </cell>
          <cell r="H46">
            <v>57</v>
          </cell>
          <cell r="I46">
            <v>56</v>
          </cell>
          <cell r="J46">
            <v>56.2</v>
          </cell>
        </row>
        <row r="47">
          <cell r="B47" t="str">
            <v>尹瑞锋</v>
          </cell>
          <cell r="C47">
            <v>45</v>
          </cell>
          <cell r="D47">
            <v>46</v>
          </cell>
          <cell r="E47">
            <v>47</v>
          </cell>
          <cell r="F47">
            <v>47</v>
          </cell>
          <cell r="G47">
            <v>54</v>
          </cell>
          <cell r="H47">
            <v>54</v>
          </cell>
          <cell r="I47">
            <v>51</v>
          </cell>
          <cell r="J47">
            <v>49</v>
          </cell>
        </row>
        <row r="48">
          <cell r="B48" t="str">
            <v>高发喜</v>
          </cell>
          <cell r="C48">
            <v>57</v>
          </cell>
          <cell r="D48">
            <v>56</v>
          </cell>
          <cell r="E48">
            <v>56</v>
          </cell>
          <cell r="F48">
            <v>57</v>
          </cell>
          <cell r="G48">
            <v>49</v>
          </cell>
          <cell r="H48">
            <v>55</v>
          </cell>
          <cell r="I48">
            <v>54</v>
          </cell>
          <cell r="J48">
            <v>55.6</v>
          </cell>
        </row>
        <row r="49">
          <cell r="J49" t="e">
            <v>#NUM!</v>
          </cell>
        </row>
        <row r="50">
          <cell r="B50" t="str">
            <v>李慧慧</v>
          </cell>
          <cell r="C50">
            <v>59</v>
          </cell>
          <cell r="D50">
            <v>58</v>
          </cell>
          <cell r="E50">
            <v>58</v>
          </cell>
          <cell r="F50">
            <v>59</v>
          </cell>
          <cell r="G50">
            <v>53</v>
          </cell>
          <cell r="H50">
            <v>58</v>
          </cell>
          <cell r="I50">
            <v>55</v>
          </cell>
          <cell r="J50">
            <v>57.6</v>
          </cell>
        </row>
        <row r="51">
          <cell r="B51" t="str">
            <v>马工作</v>
          </cell>
          <cell r="C51">
            <v>51</v>
          </cell>
          <cell r="D51">
            <v>53</v>
          </cell>
          <cell r="E51">
            <v>54</v>
          </cell>
          <cell r="F51">
            <v>52</v>
          </cell>
          <cell r="G51">
            <v>53</v>
          </cell>
          <cell r="H51">
            <v>53</v>
          </cell>
          <cell r="I51">
            <v>53</v>
          </cell>
          <cell r="J51">
            <v>52.8</v>
          </cell>
        </row>
        <row r="52">
          <cell r="B52" t="str">
            <v>孙耀忠</v>
          </cell>
          <cell r="C52">
            <v>45</v>
          </cell>
          <cell r="D52">
            <v>46</v>
          </cell>
          <cell r="E52">
            <v>43</v>
          </cell>
          <cell r="F52">
            <v>43</v>
          </cell>
          <cell r="G52">
            <v>50</v>
          </cell>
          <cell r="H52">
            <v>48</v>
          </cell>
          <cell r="I52">
            <v>50</v>
          </cell>
          <cell r="J52">
            <v>46.4</v>
          </cell>
        </row>
        <row r="53">
          <cell r="B53" t="str">
            <v>景佩佩</v>
          </cell>
          <cell r="C53">
            <v>51</v>
          </cell>
          <cell r="D53">
            <v>48</v>
          </cell>
          <cell r="E53">
            <v>54</v>
          </cell>
          <cell r="F53">
            <v>50</v>
          </cell>
          <cell r="G53">
            <v>56</v>
          </cell>
          <cell r="H53">
            <v>53</v>
          </cell>
          <cell r="I53">
            <v>55</v>
          </cell>
          <cell r="J53">
            <v>52.6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I8" sqref="I8"/>
    </sheetView>
  </sheetViews>
  <sheetFormatPr defaultRowHeight="13.5" x14ac:dyDescent="0.15"/>
  <cols>
    <col min="1" max="1" width="4.5" style="1" customWidth="1"/>
    <col min="2" max="2" width="6.875" style="1" customWidth="1"/>
    <col min="3" max="4" width="3.5" style="1" customWidth="1"/>
    <col min="5" max="5" width="6" style="1" customWidth="1"/>
    <col min="6" max="6" width="4.875" style="1" customWidth="1"/>
    <col min="7" max="7" width="7.375" style="1" customWidth="1"/>
    <col min="8" max="8" width="8.75" style="1" customWidth="1"/>
    <col min="9" max="14" width="5.5" style="1" customWidth="1"/>
    <col min="15" max="15" width="9.75" style="1" customWidth="1"/>
    <col min="16" max="16" width="5.875" style="1" customWidth="1"/>
  </cols>
  <sheetData>
    <row r="1" spans="1:16" ht="37.5" customHeight="1" thickBot="1" x14ac:dyDescent="0.2">
      <c r="A1" s="64" t="s">
        <v>275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28.5" customHeight="1" x14ac:dyDescent="0.15">
      <c r="A2" s="66" t="s">
        <v>0</v>
      </c>
      <c r="B2" s="68" t="s">
        <v>1</v>
      </c>
      <c r="C2" s="61" t="s">
        <v>2</v>
      </c>
      <c r="D2" s="61" t="s">
        <v>3</v>
      </c>
      <c r="E2" s="70" t="s">
        <v>4</v>
      </c>
      <c r="F2" s="61" t="s">
        <v>5</v>
      </c>
      <c r="G2" s="61" t="s">
        <v>6</v>
      </c>
      <c r="H2" s="62" t="s">
        <v>7</v>
      </c>
      <c r="I2" s="61" t="s">
        <v>8</v>
      </c>
      <c r="J2" s="61"/>
      <c r="K2" s="61"/>
      <c r="L2" s="62" t="s">
        <v>9</v>
      </c>
      <c r="M2" s="62" t="s">
        <v>10</v>
      </c>
      <c r="N2" s="62" t="s">
        <v>11</v>
      </c>
      <c r="O2" s="61" t="s">
        <v>12</v>
      </c>
      <c r="P2" s="59" t="s">
        <v>13</v>
      </c>
    </row>
    <row r="3" spans="1:16" ht="46.5" customHeight="1" thickBot="1" x14ac:dyDescent="0.2">
      <c r="A3" s="67"/>
      <c r="B3" s="69"/>
      <c r="C3" s="63"/>
      <c r="D3" s="63"/>
      <c r="E3" s="71"/>
      <c r="F3" s="63"/>
      <c r="G3" s="63"/>
      <c r="H3" s="63"/>
      <c r="I3" s="2" t="s">
        <v>14</v>
      </c>
      <c r="J3" s="2" t="s">
        <v>15</v>
      </c>
      <c r="K3" s="2" t="s">
        <v>16</v>
      </c>
      <c r="L3" s="63"/>
      <c r="M3" s="63"/>
      <c r="N3" s="63"/>
      <c r="O3" s="63"/>
      <c r="P3" s="60"/>
    </row>
    <row r="4" spans="1:16" ht="29.25" customHeight="1" x14ac:dyDescent="0.15">
      <c r="A4" s="3">
        <v>1</v>
      </c>
      <c r="B4" s="4" t="s">
        <v>17</v>
      </c>
      <c r="C4" s="4" t="s">
        <v>18</v>
      </c>
      <c r="D4" s="5" t="s">
        <v>19</v>
      </c>
      <c r="E4" s="6" t="s">
        <v>20</v>
      </c>
      <c r="F4" s="4" t="s">
        <v>21</v>
      </c>
      <c r="G4" s="4" t="s">
        <v>22</v>
      </c>
      <c r="H4" s="4" t="s">
        <v>23</v>
      </c>
      <c r="I4" s="4">
        <v>12</v>
      </c>
      <c r="J4" s="4">
        <v>6</v>
      </c>
      <c r="K4" s="4">
        <v>18</v>
      </c>
      <c r="L4" s="4">
        <f>VLOOKUP(B4,[1]Sheet4!B$1:J$65536,9,FALSE)</f>
        <v>56.8</v>
      </c>
      <c r="M4" s="4">
        <f t="shared" ref="M4:M35" si="0">K4+L4</f>
        <v>74.8</v>
      </c>
      <c r="N4" s="4">
        <v>1</v>
      </c>
      <c r="O4" s="7" t="s">
        <v>24</v>
      </c>
      <c r="P4" s="8" t="s">
        <v>25</v>
      </c>
    </row>
    <row r="5" spans="1:16" ht="29.25" customHeight="1" x14ac:dyDescent="0.15">
      <c r="A5" s="9">
        <v>2</v>
      </c>
      <c r="B5" s="11" t="s">
        <v>26</v>
      </c>
      <c r="C5" s="10" t="s">
        <v>27</v>
      </c>
      <c r="D5" s="12" t="s">
        <v>19</v>
      </c>
      <c r="E5" s="10" t="s">
        <v>28</v>
      </c>
      <c r="F5" s="11" t="s">
        <v>21</v>
      </c>
      <c r="G5" s="10" t="s">
        <v>29</v>
      </c>
      <c r="H5" s="10" t="s">
        <v>23</v>
      </c>
      <c r="I5" s="10">
        <v>12</v>
      </c>
      <c r="J5" s="10">
        <v>8</v>
      </c>
      <c r="K5" s="11">
        <v>20</v>
      </c>
      <c r="L5" s="11">
        <f>VLOOKUP(B5,[1]Sheet4!B$1:J$65536,9,FALSE)</f>
        <v>54.2</v>
      </c>
      <c r="M5" s="11">
        <f t="shared" si="0"/>
        <v>74.2</v>
      </c>
      <c r="N5" s="11">
        <v>2</v>
      </c>
      <c r="O5" s="14" t="s">
        <v>30</v>
      </c>
      <c r="P5" s="15" t="s">
        <v>25</v>
      </c>
    </row>
    <row r="6" spans="1:16" ht="29.25" customHeight="1" x14ac:dyDescent="0.15">
      <c r="A6" s="9">
        <v>3</v>
      </c>
      <c r="B6" s="11" t="s">
        <v>31</v>
      </c>
      <c r="C6" s="11" t="s">
        <v>18</v>
      </c>
      <c r="D6" s="12" t="s">
        <v>19</v>
      </c>
      <c r="E6" s="12" t="s">
        <v>32</v>
      </c>
      <c r="F6" s="11" t="s">
        <v>21</v>
      </c>
      <c r="G6" s="12" t="s">
        <v>33</v>
      </c>
      <c r="H6" s="10" t="s">
        <v>23</v>
      </c>
      <c r="I6" s="11">
        <v>12</v>
      </c>
      <c r="J6" s="11">
        <v>10</v>
      </c>
      <c r="K6" s="11">
        <v>22</v>
      </c>
      <c r="L6" s="11">
        <f>VLOOKUP(B6,[1]Sheet4!B$1:J$65536,9,FALSE)</f>
        <v>48.4</v>
      </c>
      <c r="M6" s="11">
        <f t="shared" si="0"/>
        <v>70.400000000000006</v>
      </c>
      <c r="N6" s="11">
        <v>3</v>
      </c>
      <c r="O6" s="14" t="s">
        <v>34</v>
      </c>
      <c r="P6" s="15" t="s">
        <v>25</v>
      </c>
    </row>
    <row r="7" spans="1:16" ht="29.25" customHeight="1" thickBot="1" x14ac:dyDescent="0.2">
      <c r="A7" s="17">
        <v>4</v>
      </c>
      <c r="B7" s="18" t="s">
        <v>35</v>
      </c>
      <c r="C7" s="18" t="s">
        <v>18</v>
      </c>
      <c r="D7" s="19" t="s">
        <v>19</v>
      </c>
      <c r="E7" s="20" t="s">
        <v>36</v>
      </c>
      <c r="F7" s="18" t="s">
        <v>21</v>
      </c>
      <c r="G7" s="18" t="s">
        <v>29</v>
      </c>
      <c r="H7" s="18" t="s">
        <v>37</v>
      </c>
      <c r="I7" s="18">
        <v>8</v>
      </c>
      <c r="J7" s="18">
        <v>6</v>
      </c>
      <c r="K7" s="18">
        <v>14</v>
      </c>
      <c r="L7" s="18">
        <f>VLOOKUP(B7,[1]Sheet4!B$1:J$65536,9,FALSE)</f>
        <v>55.6</v>
      </c>
      <c r="M7" s="18">
        <f t="shared" si="0"/>
        <v>69.599999999999994</v>
      </c>
      <c r="N7" s="18">
        <v>4</v>
      </c>
      <c r="O7" s="21" t="s">
        <v>24</v>
      </c>
      <c r="P7" s="22" t="s">
        <v>25</v>
      </c>
    </row>
    <row r="8" spans="1:16" ht="29.25" customHeight="1" x14ac:dyDescent="0.15">
      <c r="A8" s="23">
        <v>5</v>
      </c>
      <c r="B8" s="25" t="s">
        <v>38</v>
      </c>
      <c r="C8" s="25" t="s">
        <v>27</v>
      </c>
      <c r="D8" s="26" t="s">
        <v>19</v>
      </c>
      <c r="E8" s="27" t="s">
        <v>39</v>
      </c>
      <c r="F8" s="25" t="s">
        <v>21</v>
      </c>
      <c r="G8" s="25" t="s">
        <v>29</v>
      </c>
      <c r="H8" s="27" t="s">
        <v>23</v>
      </c>
      <c r="I8" s="24">
        <v>7</v>
      </c>
      <c r="J8" s="25">
        <v>10</v>
      </c>
      <c r="K8" s="25">
        <v>17</v>
      </c>
      <c r="L8" s="25">
        <f>VLOOKUP(B8,[1]Sheet4!B$1:J$65536,9,FALSE)</f>
        <v>51.8</v>
      </c>
      <c r="M8" s="25">
        <f t="shared" si="0"/>
        <v>68.8</v>
      </c>
      <c r="N8" s="25">
        <v>5</v>
      </c>
      <c r="O8" s="28" t="s">
        <v>40</v>
      </c>
      <c r="P8" s="29"/>
    </row>
    <row r="9" spans="1:16" ht="29.25" customHeight="1" x14ac:dyDescent="0.15">
      <c r="A9" s="9">
        <v>6</v>
      </c>
      <c r="B9" s="11" t="s">
        <v>41</v>
      </c>
      <c r="C9" s="11" t="s">
        <v>42</v>
      </c>
      <c r="D9" s="12" t="s">
        <v>19</v>
      </c>
      <c r="E9" s="11" t="s">
        <v>43</v>
      </c>
      <c r="F9" s="11" t="s">
        <v>44</v>
      </c>
      <c r="G9" s="11" t="s">
        <v>45</v>
      </c>
      <c r="H9" s="11" t="s">
        <v>23</v>
      </c>
      <c r="I9" s="11">
        <v>12</v>
      </c>
      <c r="J9" s="11">
        <v>4</v>
      </c>
      <c r="K9" s="11">
        <v>16</v>
      </c>
      <c r="L9" s="11">
        <f>VLOOKUP(B9,[1]Sheet4!B$1:J$65536,9,FALSE)</f>
        <v>52.6</v>
      </c>
      <c r="M9" s="11">
        <f t="shared" si="0"/>
        <v>68.599999999999994</v>
      </c>
      <c r="N9" s="11">
        <v>6</v>
      </c>
      <c r="O9" s="14" t="s">
        <v>46</v>
      </c>
      <c r="P9" s="15"/>
    </row>
    <row r="10" spans="1:16" ht="29.25" customHeight="1" x14ac:dyDescent="0.15">
      <c r="A10" s="9">
        <v>7</v>
      </c>
      <c r="B10" s="14" t="s">
        <v>47</v>
      </c>
      <c r="C10" s="14" t="s">
        <v>42</v>
      </c>
      <c r="D10" s="12" t="s">
        <v>19</v>
      </c>
      <c r="E10" s="30" t="s">
        <v>48</v>
      </c>
      <c r="F10" s="10" t="s">
        <v>44</v>
      </c>
      <c r="G10" s="30" t="s">
        <v>49</v>
      </c>
      <c r="H10" s="10" t="s">
        <v>23</v>
      </c>
      <c r="I10" s="14">
        <v>9</v>
      </c>
      <c r="J10" s="14">
        <v>2</v>
      </c>
      <c r="K10" s="14">
        <v>11</v>
      </c>
      <c r="L10" s="11">
        <f>VLOOKUP(B10,[1]Sheet4!B$1:J$65536,9,FALSE)</f>
        <v>57.2</v>
      </c>
      <c r="M10" s="11">
        <f t="shared" si="0"/>
        <v>68.2</v>
      </c>
      <c r="N10" s="14">
        <v>7</v>
      </c>
      <c r="O10" s="14" t="s">
        <v>50</v>
      </c>
      <c r="P10" s="15"/>
    </row>
    <row r="11" spans="1:16" ht="29.25" customHeight="1" x14ac:dyDescent="0.15">
      <c r="A11" s="9">
        <v>8</v>
      </c>
      <c r="B11" s="11" t="s">
        <v>51</v>
      </c>
      <c r="C11" s="11" t="s">
        <v>42</v>
      </c>
      <c r="D11" s="12" t="s">
        <v>19</v>
      </c>
      <c r="E11" s="11" t="s">
        <v>52</v>
      </c>
      <c r="F11" s="11" t="s">
        <v>44</v>
      </c>
      <c r="G11" s="11" t="s">
        <v>53</v>
      </c>
      <c r="H11" s="11" t="s">
        <v>23</v>
      </c>
      <c r="I11" s="31">
        <v>7</v>
      </c>
      <c r="J11" s="11">
        <v>2</v>
      </c>
      <c r="K11" s="31">
        <v>9</v>
      </c>
      <c r="L11" s="11">
        <f>VLOOKUP(B11,[1]Sheet4!B$1:J$65536,9,FALSE)</f>
        <v>57.6</v>
      </c>
      <c r="M11" s="11">
        <f t="shared" si="0"/>
        <v>66.599999999999994</v>
      </c>
      <c r="N11" s="31">
        <v>8</v>
      </c>
      <c r="O11" s="14" t="s">
        <v>46</v>
      </c>
      <c r="P11" s="15"/>
    </row>
    <row r="12" spans="1:16" ht="29.25" customHeight="1" x14ac:dyDescent="0.15">
      <c r="A12" s="9">
        <v>9</v>
      </c>
      <c r="B12" s="11" t="s">
        <v>54</v>
      </c>
      <c r="C12" s="11" t="s">
        <v>18</v>
      </c>
      <c r="D12" s="12" t="s">
        <v>19</v>
      </c>
      <c r="E12" s="32" t="s">
        <v>55</v>
      </c>
      <c r="F12" s="11" t="s">
        <v>21</v>
      </c>
      <c r="G12" s="11" t="s">
        <v>49</v>
      </c>
      <c r="H12" s="11" t="s">
        <v>23</v>
      </c>
      <c r="I12" s="11">
        <v>8.5</v>
      </c>
      <c r="J12" s="11">
        <v>4</v>
      </c>
      <c r="K12" s="11">
        <v>12.5</v>
      </c>
      <c r="L12" s="11">
        <f>VLOOKUP(B12,[1]Sheet4!B$1:J$65536,9,FALSE)</f>
        <v>53.8</v>
      </c>
      <c r="M12" s="11">
        <f t="shared" si="0"/>
        <v>66.3</v>
      </c>
      <c r="N12" s="11">
        <v>9</v>
      </c>
      <c r="O12" s="14" t="s">
        <v>24</v>
      </c>
      <c r="P12" s="15"/>
    </row>
    <row r="13" spans="1:16" ht="29.25" customHeight="1" x14ac:dyDescent="0.15">
      <c r="A13" s="9">
        <v>10</v>
      </c>
      <c r="B13" s="11" t="s">
        <v>56</v>
      </c>
      <c r="C13" s="11" t="s">
        <v>18</v>
      </c>
      <c r="D13" s="12" t="s">
        <v>19</v>
      </c>
      <c r="E13" s="11" t="s">
        <v>36</v>
      </c>
      <c r="F13" s="10" t="s">
        <v>21</v>
      </c>
      <c r="G13" s="10" t="s">
        <v>22</v>
      </c>
      <c r="H13" s="10" t="s">
        <v>23</v>
      </c>
      <c r="I13" s="11">
        <v>16</v>
      </c>
      <c r="J13" s="11"/>
      <c r="K13" s="11">
        <v>16</v>
      </c>
      <c r="L13" s="11">
        <f>VLOOKUP(B13,[1]Sheet4!B$1:J$65536,9,FALSE)</f>
        <v>49</v>
      </c>
      <c r="M13" s="11">
        <f t="shared" si="0"/>
        <v>65</v>
      </c>
      <c r="N13" s="11">
        <v>10</v>
      </c>
      <c r="O13" s="14" t="s">
        <v>57</v>
      </c>
      <c r="P13" s="15"/>
    </row>
    <row r="14" spans="1:16" ht="29.25" customHeight="1" x14ac:dyDescent="0.15">
      <c r="A14" s="9">
        <v>11</v>
      </c>
      <c r="B14" s="11" t="s">
        <v>58</v>
      </c>
      <c r="C14" s="11" t="s">
        <v>18</v>
      </c>
      <c r="D14" s="12" t="s">
        <v>19</v>
      </c>
      <c r="E14" s="12" t="s">
        <v>59</v>
      </c>
      <c r="F14" s="11" t="s">
        <v>44</v>
      </c>
      <c r="G14" s="12" t="s">
        <v>60</v>
      </c>
      <c r="H14" s="10" t="s">
        <v>23</v>
      </c>
      <c r="I14" s="11">
        <v>10</v>
      </c>
      <c r="J14" s="11"/>
      <c r="K14" s="11">
        <v>10</v>
      </c>
      <c r="L14" s="11">
        <f>VLOOKUP(B14,[1]Sheet4!B$1:J$65536,9,FALSE)</f>
        <v>55</v>
      </c>
      <c r="M14" s="11">
        <f t="shared" si="0"/>
        <v>65</v>
      </c>
      <c r="N14" s="11">
        <v>11</v>
      </c>
      <c r="O14" s="14" t="s">
        <v>61</v>
      </c>
      <c r="P14" s="15"/>
    </row>
    <row r="15" spans="1:16" ht="29.25" customHeight="1" x14ac:dyDescent="0.15">
      <c r="A15" s="9">
        <v>12</v>
      </c>
      <c r="B15" s="11" t="s">
        <v>62</v>
      </c>
      <c r="C15" s="11" t="s">
        <v>63</v>
      </c>
      <c r="D15" s="12" t="s">
        <v>19</v>
      </c>
      <c r="E15" s="11" t="s">
        <v>64</v>
      </c>
      <c r="F15" s="11" t="s">
        <v>44</v>
      </c>
      <c r="G15" s="11" t="s">
        <v>65</v>
      </c>
      <c r="H15" s="11" t="s">
        <v>37</v>
      </c>
      <c r="I15" s="11">
        <v>6</v>
      </c>
      <c r="J15" s="11">
        <v>4</v>
      </c>
      <c r="K15" s="11">
        <v>10</v>
      </c>
      <c r="L15" s="11">
        <f>VLOOKUP(B15,[1]Sheet4!B$1:J$65536,9,FALSE)</f>
        <v>53.6</v>
      </c>
      <c r="M15" s="11">
        <f t="shared" si="0"/>
        <v>63.6</v>
      </c>
      <c r="N15" s="11">
        <v>12</v>
      </c>
      <c r="O15" s="14" t="s">
        <v>66</v>
      </c>
      <c r="P15" s="15"/>
    </row>
    <row r="16" spans="1:16" ht="29.25" customHeight="1" x14ac:dyDescent="0.15">
      <c r="A16" s="9">
        <v>13</v>
      </c>
      <c r="B16" s="30" t="s">
        <v>67</v>
      </c>
      <c r="C16" s="30" t="s">
        <v>18</v>
      </c>
      <c r="D16" s="12" t="s">
        <v>19</v>
      </c>
      <c r="E16" s="30" t="s">
        <v>68</v>
      </c>
      <c r="F16" s="30" t="s">
        <v>44</v>
      </c>
      <c r="G16" s="30" t="s">
        <v>69</v>
      </c>
      <c r="H16" s="10" t="s">
        <v>23</v>
      </c>
      <c r="I16" s="30">
        <v>12</v>
      </c>
      <c r="J16" s="30">
        <v>6</v>
      </c>
      <c r="K16" s="11">
        <v>18</v>
      </c>
      <c r="L16" s="11">
        <f>VLOOKUP(B16,[1]Sheet4!B$1:J$65536,9,FALSE)</f>
        <v>44.8</v>
      </c>
      <c r="M16" s="11">
        <f t="shared" si="0"/>
        <v>62.8</v>
      </c>
      <c r="N16" s="11">
        <v>13</v>
      </c>
      <c r="O16" s="33" t="s">
        <v>70</v>
      </c>
      <c r="P16" s="15"/>
    </row>
    <row r="17" spans="1:16" ht="29.25" customHeight="1" x14ac:dyDescent="0.15">
      <c r="A17" s="9">
        <v>14</v>
      </c>
      <c r="B17" s="11" t="s">
        <v>71</v>
      </c>
      <c r="C17" s="11" t="s">
        <v>27</v>
      </c>
      <c r="D17" s="12" t="s">
        <v>19</v>
      </c>
      <c r="E17" s="16" t="s">
        <v>20</v>
      </c>
      <c r="F17" s="11" t="s">
        <v>21</v>
      </c>
      <c r="G17" s="11" t="s">
        <v>72</v>
      </c>
      <c r="H17" s="10" t="s">
        <v>23</v>
      </c>
      <c r="I17" s="11">
        <v>8</v>
      </c>
      <c r="J17" s="11">
        <v>4</v>
      </c>
      <c r="K17" s="11">
        <v>12</v>
      </c>
      <c r="L17" s="11">
        <f>VLOOKUP(B17,[1]Sheet4!B$1:J$65536,9,FALSE)</f>
        <v>49.52</v>
      </c>
      <c r="M17" s="11">
        <f t="shared" si="0"/>
        <v>61.52</v>
      </c>
      <c r="N17" s="11">
        <v>14</v>
      </c>
      <c r="O17" s="14" t="s">
        <v>73</v>
      </c>
      <c r="P17" s="15"/>
    </row>
    <row r="18" spans="1:16" ht="29.25" customHeight="1" x14ac:dyDescent="0.15">
      <c r="A18" s="9">
        <v>15</v>
      </c>
      <c r="B18" s="11" t="s">
        <v>74</v>
      </c>
      <c r="C18" s="11" t="s">
        <v>18</v>
      </c>
      <c r="D18" s="12" t="s">
        <v>19</v>
      </c>
      <c r="E18" s="32" t="s">
        <v>75</v>
      </c>
      <c r="F18" s="11" t="s">
        <v>21</v>
      </c>
      <c r="G18" s="11" t="s">
        <v>65</v>
      </c>
      <c r="H18" s="11" t="s">
        <v>37</v>
      </c>
      <c r="I18" s="11">
        <v>9</v>
      </c>
      <c r="J18" s="11">
        <v>4</v>
      </c>
      <c r="K18" s="11">
        <v>13</v>
      </c>
      <c r="L18" s="11">
        <f>VLOOKUP(B18,[1]Sheet4!B$1:J$65536,9,FALSE)</f>
        <v>48.4</v>
      </c>
      <c r="M18" s="11">
        <f t="shared" si="0"/>
        <v>61.4</v>
      </c>
      <c r="N18" s="11">
        <v>15</v>
      </c>
      <c r="O18" s="14" t="s">
        <v>24</v>
      </c>
      <c r="P18" s="15"/>
    </row>
    <row r="19" spans="1:16" ht="29.25" customHeight="1" x14ac:dyDescent="0.15">
      <c r="A19" s="9">
        <v>16</v>
      </c>
      <c r="B19" s="14" t="s">
        <v>76</v>
      </c>
      <c r="C19" s="14" t="s">
        <v>42</v>
      </c>
      <c r="D19" s="12" t="s">
        <v>19</v>
      </c>
      <c r="E19" s="30" t="s">
        <v>77</v>
      </c>
      <c r="F19" s="10" t="s">
        <v>44</v>
      </c>
      <c r="G19" s="30" t="s">
        <v>29</v>
      </c>
      <c r="H19" s="10" t="s">
        <v>23</v>
      </c>
      <c r="I19" s="14">
        <v>6</v>
      </c>
      <c r="J19" s="14">
        <v>4</v>
      </c>
      <c r="K19" s="14">
        <v>10</v>
      </c>
      <c r="L19" s="11">
        <f>VLOOKUP(B19,[1]Sheet4!B$1:J$65536,9,FALSE)</f>
        <v>50.8</v>
      </c>
      <c r="M19" s="11">
        <f t="shared" si="0"/>
        <v>60.8</v>
      </c>
      <c r="N19" s="14">
        <v>16</v>
      </c>
      <c r="O19" s="14" t="s">
        <v>50</v>
      </c>
      <c r="P19" s="15"/>
    </row>
    <row r="20" spans="1:16" ht="29.25" customHeight="1" x14ac:dyDescent="0.15">
      <c r="A20" s="9">
        <v>17</v>
      </c>
      <c r="B20" s="11" t="s">
        <v>78</v>
      </c>
      <c r="C20" s="11" t="s">
        <v>42</v>
      </c>
      <c r="D20" s="12" t="s">
        <v>19</v>
      </c>
      <c r="E20" s="30" t="s">
        <v>79</v>
      </c>
      <c r="F20" s="10" t="s">
        <v>44</v>
      </c>
      <c r="G20" s="30" t="s">
        <v>80</v>
      </c>
      <c r="H20" s="10" t="s">
        <v>23</v>
      </c>
      <c r="I20" s="30">
        <v>6</v>
      </c>
      <c r="J20" s="30">
        <v>2</v>
      </c>
      <c r="K20" s="11">
        <v>8</v>
      </c>
      <c r="L20" s="11">
        <f>VLOOKUP(B20,[1]Sheet4!B$1:J$65536,9,FALSE)</f>
        <v>52.8</v>
      </c>
      <c r="M20" s="11">
        <f t="shared" si="0"/>
        <v>60.8</v>
      </c>
      <c r="N20" s="11">
        <v>17</v>
      </c>
      <c r="O20" s="14" t="s">
        <v>81</v>
      </c>
      <c r="P20" s="15"/>
    </row>
    <row r="21" spans="1:16" ht="29.25" customHeight="1" x14ac:dyDescent="0.15">
      <c r="A21" s="9">
        <v>18</v>
      </c>
      <c r="B21" s="11" t="s">
        <v>82</v>
      </c>
      <c r="C21" s="11" t="s">
        <v>42</v>
      </c>
      <c r="D21" s="12" t="s">
        <v>19</v>
      </c>
      <c r="E21" s="11" t="s">
        <v>83</v>
      </c>
      <c r="F21" s="11" t="s">
        <v>44</v>
      </c>
      <c r="G21" s="11" t="s">
        <v>84</v>
      </c>
      <c r="H21" s="11" t="s">
        <v>23</v>
      </c>
      <c r="I21" s="31">
        <v>9</v>
      </c>
      <c r="J21" s="11">
        <v>0</v>
      </c>
      <c r="K21" s="31">
        <v>9</v>
      </c>
      <c r="L21" s="11">
        <f>VLOOKUP(B21,[1]Sheet4!B$1:J$65536,9,FALSE)</f>
        <v>50.6</v>
      </c>
      <c r="M21" s="11">
        <f t="shared" si="0"/>
        <v>59.6</v>
      </c>
      <c r="N21" s="31">
        <v>18</v>
      </c>
      <c r="O21" s="14" t="s">
        <v>46</v>
      </c>
      <c r="P21" s="15"/>
    </row>
    <row r="22" spans="1:16" ht="29.25" customHeight="1" x14ac:dyDescent="0.15">
      <c r="A22" s="9">
        <v>19</v>
      </c>
      <c r="B22" s="11" t="s">
        <v>85</v>
      </c>
      <c r="C22" s="11" t="s">
        <v>18</v>
      </c>
      <c r="D22" s="12" t="s">
        <v>19</v>
      </c>
      <c r="E22" s="16" t="s">
        <v>86</v>
      </c>
      <c r="F22" s="11" t="s">
        <v>21</v>
      </c>
      <c r="G22" s="11" t="s">
        <v>65</v>
      </c>
      <c r="H22" s="10" t="s">
        <v>23</v>
      </c>
      <c r="I22" s="11">
        <v>6</v>
      </c>
      <c r="J22" s="11">
        <v>6</v>
      </c>
      <c r="K22" s="11">
        <v>12</v>
      </c>
      <c r="L22" s="11">
        <f>VLOOKUP(B22,[1]Sheet4!B$1:J$65536,9,FALSE)</f>
        <v>46.8</v>
      </c>
      <c r="M22" s="11">
        <f t="shared" si="0"/>
        <v>58.8</v>
      </c>
      <c r="N22" s="11">
        <v>19</v>
      </c>
      <c r="O22" s="14" t="s">
        <v>73</v>
      </c>
      <c r="P22" s="15"/>
    </row>
    <row r="23" spans="1:16" ht="29.25" customHeight="1" x14ac:dyDescent="0.15">
      <c r="A23" s="9">
        <v>20</v>
      </c>
      <c r="B23" s="11" t="s">
        <v>87</v>
      </c>
      <c r="C23" s="11" t="s">
        <v>18</v>
      </c>
      <c r="D23" s="12" t="s">
        <v>19</v>
      </c>
      <c r="E23" s="32" t="s">
        <v>88</v>
      </c>
      <c r="F23" s="11" t="s">
        <v>21</v>
      </c>
      <c r="G23" s="11" t="s">
        <v>49</v>
      </c>
      <c r="H23" s="11" t="s">
        <v>37</v>
      </c>
      <c r="I23" s="11">
        <v>12</v>
      </c>
      <c r="J23" s="11">
        <v>2</v>
      </c>
      <c r="K23" s="11">
        <v>14</v>
      </c>
      <c r="L23" s="11">
        <f>VLOOKUP(B23,[1]Sheet4!B$1:J$65536,9,FALSE)</f>
        <v>43.8</v>
      </c>
      <c r="M23" s="11">
        <f t="shared" si="0"/>
        <v>57.8</v>
      </c>
      <c r="N23" s="11">
        <v>20</v>
      </c>
      <c r="O23" s="14" t="s">
        <v>24</v>
      </c>
      <c r="P23" s="15"/>
    </row>
    <row r="24" spans="1:16" ht="29.25" customHeight="1" x14ac:dyDescent="0.15">
      <c r="A24" s="9">
        <v>21</v>
      </c>
      <c r="B24" s="11" t="s">
        <v>89</v>
      </c>
      <c r="C24" s="11" t="s">
        <v>18</v>
      </c>
      <c r="D24" s="12" t="s">
        <v>19</v>
      </c>
      <c r="E24" s="16" t="s">
        <v>90</v>
      </c>
      <c r="F24" s="11" t="s">
        <v>21</v>
      </c>
      <c r="G24" s="11" t="s">
        <v>49</v>
      </c>
      <c r="H24" s="10" t="s">
        <v>23</v>
      </c>
      <c r="I24" s="11">
        <v>6</v>
      </c>
      <c r="J24" s="11">
        <v>2</v>
      </c>
      <c r="K24" s="11">
        <v>8</v>
      </c>
      <c r="L24" s="11">
        <f>VLOOKUP(B24,[1]Sheet4!B$1:J$65536,9,FALSE)</f>
        <v>47.4</v>
      </c>
      <c r="M24" s="11">
        <f t="shared" si="0"/>
        <v>55.4</v>
      </c>
      <c r="N24" s="11">
        <v>21</v>
      </c>
      <c r="O24" s="14" t="s">
        <v>73</v>
      </c>
      <c r="P24" s="15"/>
    </row>
    <row r="25" spans="1:16" ht="29.25" customHeight="1" x14ac:dyDescent="0.15">
      <c r="A25" s="9">
        <v>22</v>
      </c>
      <c r="B25" s="11" t="s">
        <v>91</v>
      </c>
      <c r="C25" s="11" t="s">
        <v>92</v>
      </c>
      <c r="D25" s="12" t="s">
        <v>93</v>
      </c>
      <c r="E25" s="30" t="s">
        <v>94</v>
      </c>
      <c r="F25" s="10" t="s">
        <v>95</v>
      </c>
      <c r="G25" s="34" t="s">
        <v>96</v>
      </c>
      <c r="H25" s="10" t="s">
        <v>97</v>
      </c>
      <c r="I25" s="11">
        <v>6</v>
      </c>
      <c r="J25" s="11">
        <v>2</v>
      </c>
      <c r="K25" s="11">
        <v>8</v>
      </c>
      <c r="L25" s="11">
        <f>VLOOKUP(B25,[1]Sheet4!B$1:J$65536,9,FALSE)</f>
        <v>47.2</v>
      </c>
      <c r="M25" s="11">
        <f t="shared" si="0"/>
        <v>55.2</v>
      </c>
      <c r="N25" s="11">
        <v>22</v>
      </c>
      <c r="O25" s="14" t="s">
        <v>98</v>
      </c>
      <c r="P25" s="15"/>
    </row>
    <row r="26" spans="1:16" ht="29.25" customHeight="1" x14ac:dyDescent="0.15">
      <c r="A26" s="9">
        <v>23</v>
      </c>
      <c r="B26" s="14" t="s">
        <v>99</v>
      </c>
      <c r="C26" s="14" t="s">
        <v>42</v>
      </c>
      <c r="D26" s="12" t="s">
        <v>19</v>
      </c>
      <c r="E26" s="30" t="s">
        <v>100</v>
      </c>
      <c r="F26" s="10" t="s">
        <v>44</v>
      </c>
      <c r="G26" s="30" t="s">
        <v>80</v>
      </c>
      <c r="H26" s="10" t="s">
        <v>23</v>
      </c>
      <c r="I26" s="14">
        <v>9</v>
      </c>
      <c r="J26" s="14">
        <v>2</v>
      </c>
      <c r="K26" s="14">
        <v>11</v>
      </c>
      <c r="L26" s="11">
        <v>0</v>
      </c>
      <c r="M26" s="11">
        <f t="shared" si="0"/>
        <v>11</v>
      </c>
      <c r="N26" s="14">
        <v>23</v>
      </c>
      <c r="O26" s="14" t="s">
        <v>50</v>
      </c>
      <c r="P26" s="15"/>
    </row>
    <row r="27" spans="1:16" ht="29.25" customHeight="1" x14ac:dyDescent="0.15">
      <c r="A27" s="9">
        <v>24</v>
      </c>
      <c r="B27" s="11" t="s">
        <v>101</v>
      </c>
      <c r="C27" s="11" t="s">
        <v>27</v>
      </c>
      <c r="D27" s="12" t="s">
        <v>19</v>
      </c>
      <c r="E27" s="12" t="s">
        <v>102</v>
      </c>
      <c r="F27" s="11" t="s">
        <v>21</v>
      </c>
      <c r="G27" s="12" t="s">
        <v>29</v>
      </c>
      <c r="H27" s="10" t="s">
        <v>23</v>
      </c>
      <c r="I27" s="31">
        <v>6</v>
      </c>
      <c r="J27" s="11">
        <v>4</v>
      </c>
      <c r="K27" s="11">
        <v>10</v>
      </c>
      <c r="L27" s="11">
        <v>0</v>
      </c>
      <c r="M27" s="11">
        <f t="shared" si="0"/>
        <v>10</v>
      </c>
      <c r="N27" s="11">
        <v>24</v>
      </c>
      <c r="O27" s="14" t="s">
        <v>34</v>
      </c>
      <c r="P27" s="15"/>
    </row>
    <row r="28" spans="1:16" ht="29.25" customHeight="1" x14ac:dyDescent="0.15">
      <c r="A28" s="9">
        <v>25</v>
      </c>
      <c r="B28" s="11" t="s">
        <v>103</v>
      </c>
      <c r="C28" s="11" t="s">
        <v>27</v>
      </c>
      <c r="D28" s="12" t="s">
        <v>19</v>
      </c>
      <c r="E28" s="11" t="s">
        <v>68</v>
      </c>
      <c r="F28" s="11" t="s">
        <v>21</v>
      </c>
      <c r="G28" s="11" t="s">
        <v>29</v>
      </c>
      <c r="H28" s="10" t="s">
        <v>23</v>
      </c>
      <c r="I28" s="11">
        <v>6.5</v>
      </c>
      <c r="J28" s="11">
        <v>2</v>
      </c>
      <c r="K28" s="11">
        <v>8.5</v>
      </c>
      <c r="L28" s="11">
        <v>0</v>
      </c>
      <c r="M28" s="11">
        <f t="shared" si="0"/>
        <v>8.5</v>
      </c>
      <c r="N28" s="11">
        <v>25</v>
      </c>
      <c r="O28" s="14" t="s">
        <v>104</v>
      </c>
      <c r="P28" s="15"/>
    </row>
    <row r="29" spans="1:16" ht="29.25" customHeight="1" thickBot="1" x14ac:dyDescent="0.2">
      <c r="A29" s="35">
        <v>26</v>
      </c>
      <c r="B29" s="36" t="s">
        <v>105</v>
      </c>
      <c r="C29" s="36" t="s">
        <v>27</v>
      </c>
      <c r="D29" s="37" t="s">
        <v>19</v>
      </c>
      <c r="E29" s="38" t="s">
        <v>106</v>
      </c>
      <c r="F29" s="36" t="s">
        <v>21</v>
      </c>
      <c r="G29" s="39" t="s">
        <v>49</v>
      </c>
      <c r="H29" s="40" t="s">
        <v>23</v>
      </c>
      <c r="I29" s="36">
        <v>2</v>
      </c>
      <c r="J29" s="36">
        <v>2</v>
      </c>
      <c r="K29" s="36">
        <v>4</v>
      </c>
      <c r="L29" s="11">
        <v>0</v>
      </c>
      <c r="M29" s="11">
        <f t="shared" si="0"/>
        <v>4</v>
      </c>
      <c r="N29" s="36">
        <v>26</v>
      </c>
      <c r="O29" s="41" t="s">
        <v>107</v>
      </c>
      <c r="P29" s="42"/>
    </row>
    <row r="30" spans="1:16" ht="29.25" customHeight="1" x14ac:dyDescent="0.15">
      <c r="A30" s="3">
        <v>27</v>
      </c>
      <c r="B30" s="4" t="s">
        <v>108</v>
      </c>
      <c r="C30" s="4" t="s">
        <v>27</v>
      </c>
      <c r="D30" s="5" t="s">
        <v>19</v>
      </c>
      <c r="E30" s="4" t="s">
        <v>109</v>
      </c>
      <c r="F30" s="4" t="s">
        <v>21</v>
      </c>
      <c r="G30" s="4" t="s">
        <v>29</v>
      </c>
      <c r="H30" s="4" t="s">
        <v>110</v>
      </c>
      <c r="I30" s="4">
        <v>14</v>
      </c>
      <c r="J30" s="4">
        <v>4</v>
      </c>
      <c r="K30" s="4">
        <v>18</v>
      </c>
      <c r="L30" s="4">
        <f>VLOOKUP(B30,[1]Sheet1!B$1:H$65536,7,FALSE)</f>
        <v>57.67</v>
      </c>
      <c r="M30" s="4">
        <f t="shared" si="0"/>
        <v>75.67</v>
      </c>
      <c r="N30" s="4">
        <v>1</v>
      </c>
      <c r="O30" s="7" t="s">
        <v>111</v>
      </c>
      <c r="P30" s="8" t="s">
        <v>25</v>
      </c>
    </row>
    <row r="31" spans="1:16" ht="29.25" customHeight="1" x14ac:dyDescent="0.15">
      <c r="A31" s="9">
        <v>28</v>
      </c>
      <c r="B31" s="14" t="s">
        <v>112</v>
      </c>
      <c r="C31" s="14" t="s">
        <v>42</v>
      </c>
      <c r="D31" s="12" t="s">
        <v>19</v>
      </c>
      <c r="E31" s="30" t="s">
        <v>113</v>
      </c>
      <c r="F31" s="10" t="s">
        <v>44</v>
      </c>
      <c r="G31" s="30" t="s">
        <v>22</v>
      </c>
      <c r="H31" s="10" t="s">
        <v>110</v>
      </c>
      <c r="I31" s="14">
        <v>13.5</v>
      </c>
      <c r="J31" s="14">
        <v>2</v>
      </c>
      <c r="K31" s="14">
        <v>15.5</v>
      </c>
      <c r="L31" s="11">
        <f>VLOOKUP(B31,[1]Sheet1!B$1:H$65536,7,FALSE)</f>
        <v>57</v>
      </c>
      <c r="M31" s="11">
        <f t="shared" si="0"/>
        <v>72.5</v>
      </c>
      <c r="N31" s="11">
        <v>2</v>
      </c>
      <c r="O31" s="14" t="s">
        <v>50</v>
      </c>
      <c r="P31" s="15" t="s">
        <v>25</v>
      </c>
    </row>
    <row r="32" spans="1:16" ht="29.25" customHeight="1" x14ac:dyDescent="0.15">
      <c r="A32" s="9">
        <v>29</v>
      </c>
      <c r="B32" s="11" t="s">
        <v>114</v>
      </c>
      <c r="C32" s="11" t="s">
        <v>27</v>
      </c>
      <c r="D32" s="12" t="s">
        <v>19</v>
      </c>
      <c r="E32" s="30" t="s">
        <v>115</v>
      </c>
      <c r="F32" s="10" t="s">
        <v>21</v>
      </c>
      <c r="G32" s="30" t="s">
        <v>22</v>
      </c>
      <c r="H32" s="10" t="s">
        <v>110</v>
      </c>
      <c r="I32" s="10">
        <v>12</v>
      </c>
      <c r="J32" s="10">
        <v>4</v>
      </c>
      <c r="K32" s="11">
        <v>16</v>
      </c>
      <c r="L32" s="11">
        <f>VLOOKUP(B32,[1]Sheet1!B$1:H$65536,7,FALSE)</f>
        <v>55.67</v>
      </c>
      <c r="M32" s="11">
        <f t="shared" si="0"/>
        <v>71.67</v>
      </c>
      <c r="N32" s="11">
        <v>3</v>
      </c>
      <c r="O32" s="14" t="s">
        <v>116</v>
      </c>
      <c r="P32" s="15" t="s">
        <v>25</v>
      </c>
    </row>
    <row r="33" spans="1:16" ht="29.25" customHeight="1" thickBot="1" x14ac:dyDescent="0.2">
      <c r="A33" s="17">
        <v>30</v>
      </c>
      <c r="B33" s="18" t="s">
        <v>117</v>
      </c>
      <c r="C33" s="18" t="s">
        <v>18</v>
      </c>
      <c r="D33" s="19" t="s">
        <v>19</v>
      </c>
      <c r="E33" s="43" t="s">
        <v>118</v>
      </c>
      <c r="F33" s="44" t="s">
        <v>21</v>
      </c>
      <c r="G33" s="43" t="s">
        <v>80</v>
      </c>
      <c r="H33" s="44" t="s">
        <v>110</v>
      </c>
      <c r="I33" s="44">
        <v>12.5</v>
      </c>
      <c r="J33" s="44">
        <v>4</v>
      </c>
      <c r="K33" s="18">
        <v>16.5</v>
      </c>
      <c r="L33" s="18">
        <f>VLOOKUP(B33,[1]Sheet1!B$1:H$65536,7,FALSE)</f>
        <v>55</v>
      </c>
      <c r="M33" s="18">
        <f t="shared" si="0"/>
        <v>71.5</v>
      </c>
      <c r="N33" s="18">
        <v>4</v>
      </c>
      <c r="O33" s="21" t="s">
        <v>116</v>
      </c>
      <c r="P33" s="22" t="s">
        <v>25</v>
      </c>
    </row>
    <row r="34" spans="1:16" ht="29.25" customHeight="1" x14ac:dyDescent="0.15">
      <c r="A34" s="23">
        <v>31</v>
      </c>
      <c r="B34" s="25" t="s">
        <v>119</v>
      </c>
      <c r="C34" s="25" t="s">
        <v>27</v>
      </c>
      <c r="D34" s="26" t="s">
        <v>19</v>
      </c>
      <c r="E34" s="45" t="s">
        <v>120</v>
      </c>
      <c r="F34" s="46" t="s">
        <v>44</v>
      </c>
      <c r="G34" s="45" t="s">
        <v>22</v>
      </c>
      <c r="H34" s="46" t="s">
        <v>110</v>
      </c>
      <c r="I34" s="25">
        <v>10</v>
      </c>
      <c r="J34" s="25">
        <v>6</v>
      </c>
      <c r="K34" s="25">
        <v>16</v>
      </c>
      <c r="L34" s="25">
        <f>VLOOKUP(B34,[1]Sheet1!B$1:H$65536,7,FALSE)</f>
        <v>55</v>
      </c>
      <c r="M34" s="25">
        <f t="shared" si="0"/>
        <v>71</v>
      </c>
      <c r="N34" s="25">
        <v>5</v>
      </c>
      <c r="O34" s="28" t="s">
        <v>121</v>
      </c>
      <c r="P34" s="29"/>
    </row>
    <row r="35" spans="1:16" ht="29.25" customHeight="1" x14ac:dyDescent="0.15">
      <c r="A35" s="9">
        <v>32</v>
      </c>
      <c r="B35" s="11" t="s">
        <v>122</v>
      </c>
      <c r="C35" s="11" t="s">
        <v>42</v>
      </c>
      <c r="D35" s="12" t="s">
        <v>19</v>
      </c>
      <c r="E35" s="30" t="s">
        <v>123</v>
      </c>
      <c r="F35" s="10" t="s">
        <v>21</v>
      </c>
      <c r="G35" s="30" t="s">
        <v>22</v>
      </c>
      <c r="H35" s="10" t="s">
        <v>110</v>
      </c>
      <c r="I35" s="10">
        <v>13</v>
      </c>
      <c r="J35" s="10">
        <v>2</v>
      </c>
      <c r="K35" s="11">
        <v>15</v>
      </c>
      <c r="L35" s="11">
        <f>VLOOKUP(B35,[1]Sheet1!B$1:H$65536,7,FALSE)</f>
        <v>54.33</v>
      </c>
      <c r="M35" s="11">
        <f t="shared" si="0"/>
        <v>69.33</v>
      </c>
      <c r="N35" s="11">
        <v>6</v>
      </c>
      <c r="O35" s="14" t="s">
        <v>116</v>
      </c>
      <c r="P35" s="15"/>
    </row>
    <row r="36" spans="1:16" ht="29.25" customHeight="1" x14ac:dyDescent="0.15">
      <c r="A36" s="9">
        <v>33</v>
      </c>
      <c r="B36" s="11" t="s">
        <v>124</v>
      </c>
      <c r="C36" s="11" t="s">
        <v>42</v>
      </c>
      <c r="D36" s="12" t="s">
        <v>19</v>
      </c>
      <c r="E36" s="25" t="s">
        <v>125</v>
      </c>
      <c r="F36" s="11" t="s">
        <v>126</v>
      </c>
      <c r="G36" s="11" t="s">
        <v>65</v>
      </c>
      <c r="H36" s="11" t="s">
        <v>127</v>
      </c>
      <c r="I36" s="11">
        <v>10</v>
      </c>
      <c r="J36" s="11">
        <v>4</v>
      </c>
      <c r="K36" s="11">
        <v>14</v>
      </c>
      <c r="L36" s="11">
        <f>VLOOKUP(B36,[1]Sheet1!B$1:H$65536,7,FALSE)</f>
        <v>55.33</v>
      </c>
      <c r="M36" s="11">
        <f t="shared" ref="M36:M67" si="1">K36+L36</f>
        <v>69.33</v>
      </c>
      <c r="N36" s="11">
        <v>7</v>
      </c>
      <c r="O36" s="14" t="s">
        <v>128</v>
      </c>
      <c r="P36" s="15"/>
    </row>
    <row r="37" spans="1:16" ht="29.25" customHeight="1" x14ac:dyDescent="0.15">
      <c r="A37" s="9">
        <v>34</v>
      </c>
      <c r="B37" s="11" t="s">
        <v>129</v>
      </c>
      <c r="C37" s="11" t="s">
        <v>27</v>
      </c>
      <c r="D37" s="12" t="s">
        <v>19</v>
      </c>
      <c r="E37" s="30" t="s">
        <v>130</v>
      </c>
      <c r="F37" s="10" t="s">
        <v>131</v>
      </c>
      <c r="G37" s="30" t="s">
        <v>96</v>
      </c>
      <c r="H37" s="10" t="s">
        <v>110</v>
      </c>
      <c r="I37" s="10">
        <v>9</v>
      </c>
      <c r="J37" s="10">
        <v>4</v>
      </c>
      <c r="K37" s="11">
        <v>13</v>
      </c>
      <c r="L37" s="11">
        <f>VLOOKUP(B37,[1]Sheet1!B$1:H$65536,7,FALSE)</f>
        <v>56</v>
      </c>
      <c r="M37" s="11">
        <f t="shared" si="1"/>
        <v>69</v>
      </c>
      <c r="N37" s="11">
        <v>8</v>
      </c>
      <c r="O37" s="14" t="s">
        <v>132</v>
      </c>
      <c r="P37" s="15"/>
    </row>
    <row r="38" spans="1:16" ht="29.25" customHeight="1" x14ac:dyDescent="0.15">
      <c r="A38" s="9">
        <v>35</v>
      </c>
      <c r="B38" s="11" t="s">
        <v>133</v>
      </c>
      <c r="C38" s="11" t="s">
        <v>27</v>
      </c>
      <c r="D38" s="12" t="s">
        <v>19</v>
      </c>
      <c r="E38" s="30" t="s">
        <v>100</v>
      </c>
      <c r="F38" s="10" t="s">
        <v>21</v>
      </c>
      <c r="G38" s="30" t="s">
        <v>72</v>
      </c>
      <c r="H38" s="10" t="s">
        <v>110</v>
      </c>
      <c r="I38" s="10">
        <v>7</v>
      </c>
      <c r="J38" s="10">
        <v>4</v>
      </c>
      <c r="K38" s="11">
        <v>11</v>
      </c>
      <c r="L38" s="11">
        <f>VLOOKUP(B38,[1]Sheet1!B$1:H$65536,7,FALSE)</f>
        <v>57</v>
      </c>
      <c r="M38" s="11">
        <f t="shared" si="1"/>
        <v>68</v>
      </c>
      <c r="N38" s="11">
        <v>9</v>
      </c>
      <c r="O38" s="14" t="s">
        <v>116</v>
      </c>
      <c r="P38" s="15"/>
    </row>
    <row r="39" spans="1:16" ht="29.25" customHeight="1" x14ac:dyDescent="0.15">
      <c r="A39" s="9">
        <v>36</v>
      </c>
      <c r="B39" s="11" t="s">
        <v>134</v>
      </c>
      <c r="C39" s="11" t="s">
        <v>27</v>
      </c>
      <c r="D39" s="12" t="s">
        <v>19</v>
      </c>
      <c r="E39" s="11" t="s">
        <v>135</v>
      </c>
      <c r="F39" s="10" t="s">
        <v>21</v>
      </c>
      <c r="G39" s="10" t="s">
        <v>136</v>
      </c>
      <c r="H39" s="10" t="s">
        <v>110</v>
      </c>
      <c r="I39" s="10">
        <v>6</v>
      </c>
      <c r="J39" s="10">
        <v>4</v>
      </c>
      <c r="K39" s="10">
        <v>10</v>
      </c>
      <c r="L39" s="11">
        <f>VLOOKUP(B39,[1]Sheet1!B$1:H$65536,7,FALSE)</f>
        <v>57</v>
      </c>
      <c r="M39" s="11">
        <f t="shared" si="1"/>
        <v>67</v>
      </c>
      <c r="N39" s="10">
        <v>10</v>
      </c>
      <c r="O39" s="14" t="s">
        <v>137</v>
      </c>
      <c r="P39" s="15"/>
    </row>
    <row r="40" spans="1:16" ht="29.25" customHeight="1" x14ac:dyDescent="0.15">
      <c r="A40" s="9">
        <v>37</v>
      </c>
      <c r="B40" s="11" t="s">
        <v>138</v>
      </c>
      <c r="C40" s="11" t="s">
        <v>27</v>
      </c>
      <c r="D40" s="12" t="s">
        <v>19</v>
      </c>
      <c r="E40" s="16" t="s">
        <v>139</v>
      </c>
      <c r="F40" s="11" t="s">
        <v>131</v>
      </c>
      <c r="G40" s="11">
        <v>11.11</v>
      </c>
      <c r="H40" s="10" t="s">
        <v>110</v>
      </c>
      <c r="I40" s="11">
        <v>15</v>
      </c>
      <c r="J40" s="11">
        <v>2</v>
      </c>
      <c r="K40" s="11">
        <v>17</v>
      </c>
      <c r="L40" s="11">
        <f>VLOOKUP(B40,[1]Sheet1!B$1:H$65536,7,FALSE)</f>
        <v>49.33</v>
      </c>
      <c r="M40" s="11">
        <f t="shared" si="1"/>
        <v>66.33</v>
      </c>
      <c r="N40" s="11">
        <v>11</v>
      </c>
      <c r="O40" s="14" t="s">
        <v>73</v>
      </c>
      <c r="P40" s="15"/>
    </row>
    <row r="41" spans="1:16" ht="29.25" customHeight="1" x14ac:dyDescent="0.15">
      <c r="A41" s="9">
        <v>38</v>
      </c>
      <c r="B41" s="11" t="s">
        <v>140</v>
      </c>
      <c r="C41" s="11" t="s">
        <v>27</v>
      </c>
      <c r="D41" s="12" t="s">
        <v>19</v>
      </c>
      <c r="E41" s="16" t="s">
        <v>39</v>
      </c>
      <c r="F41" s="11" t="s">
        <v>21</v>
      </c>
      <c r="G41" s="11" t="s">
        <v>29</v>
      </c>
      <c r="H41" s="10" t="s">
        <v>110</v>
      </c>
      <c r="I41" s="11">
        <v>7</v>
      </c>
      <c r="J41" s="11">
        <v>6</v>
      </c>
      <c r="K41" s="11">
        <v>13</v>
      </c>
      <c r="L41" s="11">
        <f>VLOOKUP(B41,[1]Sheet1!B$1:H$65536,7,FALSE)</f>
        <v>53.33</v>
      </c>
      <c r="M41" s="11">
        <f t="shared" si="1"/>
        <v>66.33</v>
      </c>
      <c r="N41" s="11">
        <v>12</v>
      </c>
      <c r="O41" s="14" t="s">
        <v>73</v>
      </c>
      <c r="P41" s="15"/>
    </row>
    <row r="42" spans="1:16" ht="29.25" customHeight="1" x14ac:dyDescent="0.15">
      <c r="A42" s="9">
        <v>39</v>
      </c>
      <c r="B42" s="11" t="s">
        <v>141</v>
      </c>
      <c r="C42" s="11" t="s">
        <v>63</v>
      </c>
      <c r="D42" s="12" t="s">
        <v>19</v>
      </c>
      <c r="E42" s="11" t="s">
        <v>142</v>
      </c>
      <c r="F42" s="11" t="s">
        <v>44</v>
      </c>
      <c r="G42" s="11" t="s">
        <v>84</v>
      </c>
      <c r="H42" s="11" t="s">
        <v>110</v>
      </c>
      <c r="I42" s="11">
        <v>8</v>
      </c>
      <c r="J42" s="11">
        <v>2</v>
      </c>
      <c r="K42" s="11">
        <v>10</v>
      </c>
      <c r="L42" s="11">
        <f>VLOOKUP(B42,[1]Sheet1!B$1:H$65536,7,FALSE)</f>
        <v>55.67</v>
      </c>
      <c r="M42" s="11">
        <f t="shared" si="1"/>
        <v>65.67</v>
      </c>
      <c r="N42" s="11">
        <v>13</v>
      </c>
      <c r="O42" s="14" t="s">
        <v>46</v>
      </c>
      <c r="P42" s="15"/>
    </row>
    <row r="43" spans="1:16" ht="29.25" customHeight="1" x14ac:dyDescent="0.15">
      <c r="A43" s="9">
        <v>40</v>
      </c>
      <c r="B43" s="11" t="s">
        <v>143</v>
      </c>
      <c r="C43" s="11" t="s">
        <v>18</v>
      </c>
      <c r="D43" s="12" t="s">
        <v>19</v>
      </c>
      <c r="E43" s="11" t="s">
        <v>144</v>
      </c>
      <c r="F43" s="10" t="s">
        <v>21</v>
      </c>
      <c r="G43" s="10" t="s">
        <v>96</v>
      </c>
      <c r="H43" s="10" t="s">
        <v>110</v>
      </c>
      <c r="I43" s="11">
        <v>6</v>
      </c>
      <c r="J43" s="11">
        <v>2</v>
      </c>
      <c r="K43" s="11">
        <v>8</v>
      </c>
      <c r="L43" s="11">
        <f>VLOOKUP(B43,[1]Sheet1!B$1:H$65536,7,FALSE)</f>
        <v>57.33</v>
      </c>
      <c r="M43" s="11">
        <f t="shared" si="1"/>
        <v>65.33</v>
      </c>
      <c r="N43" s="11">
        <v>14</v>
      </c>
      <c r="O43" s="14" t="s">
        <v>57</v>
      </c>
      <c r="P43" s="15"/>
    </row>
    <row r="44" spans="1:16" ht="29.25" customHeight="1" x14ac:dyDescent="0.15">
      <c r="A44" s="9">
        <v>41</v>
      </c>
      <c r="B44" s="11" t="s">
        <v>145</v>
      </c>
      <c r="C44" s="11" t="s">
        <v>27</v>
      </c>
      <c r="D44" s="12" t="s">
        <v>19</v>
      </c>
      <c r="E44" s="12" t="s">
        <v>146</v>
      </c>
      <c r="F44" s="11" t="s">
        <v>44</v>
      </c>
      <c r="G44" s="12" t="s">
        <v>80</v>
      </c>
      <c r="H44" s="10" t="s">
        <v>110</v>
      </c>
      <c r="I44" s="11">
        <v>12</v>
      </c>
      <c r="J44" s="11">
        <v>2</v>
      </c>
      <c r="K44" s="11">
        <v>14</v>
      </c>
      <c r="L44" s="11">
        <f>VLOOKUP(B44,[1]Sheet1!B$1:H$65536,7,FALSE)</f>
        <v>50.67</v>
      </c>
      <c r="M44" s="11">
        <f t="shared" si="1"/>
        <v>64.67</v>
      </c>
      <c r="N44" s="11">
        <v>15</v>
      </c>
      <c r="O44" s="14" t="s">
        <v>61</v>
      </c>
      <c r="P44" s="15"/>
    </row>
    <row r="45" spans="1:16" ht="29.25" customHeight="1" x14ac:dyDescent="0.15">
      <c r="A45" s="9">
        <v>42</v>
      </c>
      <c r="B45" s="11" t="s">
        <v>147</v>
      </c>
      <c r="C45" s="11" t="s">
        <v>27</v>
      </c>
      <c r="D45" s="12" t="s">
        <v>19</v>
      </c>
      <c r="E45" s="11" t="s">
        <v>148</v>
      </c>
      <c r="F45" s="11" t="s">
        <v>21</v>
      </c>
      <c r="G45" s="11" t="s">
        <v>96</v>
      </c>
      <c r="H45" s="10" t="s">
        <v>110</v>
      </c>
      <c r="I45" s="11">
        <v>7</v>
      </c>
      <c r="J45" s="11">
        <v>8</v>
      </c>
      <c r="K45" s="11">
        <v>15</v>
      </c>
      <c r="L45" s="11">
        <f>VLOOKUP(B45,[1]Sheet1!B$1:H$65536,7,FALSE)</f>
        <v>49.33</v>
      </c>
      <c r="M45" s="11">
        <f t="shared" si="1"/>
        <v>64.33</v>
      </c>
      <c r="N45" s="11">
        <v>16</v>
      </c>
      <c r="O45" s="14" t="s">
        <v>30</v>
      </c>
      <c r="P45" s="15"/>
    </row>
    <row r="46" spans="1:16" ht="29.25" customHeight="1" x14ac:dyDescent="0.15">
      <c r="A46" s="9">
        <v>43</v>
      </c>
      <c r="B46" s="11" t="s">
        <v>149</v>
      </c>
      <c r="C46" s="11" t="s">
        <v>63</v>
      </c>
      <c r="D46" s="12" t="s">
        <v>19</v>
      </c>
      <c r="E46" s="11" t="s">
        <v>150</v>
      </c>
      <c r="F46" s="11" t="s">
        <v>44</v>
      </c>
      <c r="G46" s="11" t="s">
        <v>69</v>
      </c>
      <c r="H46" s="11" t="s">
        <v>127</v>
      </c>
      <c r="I46" s="11">
        <v>12</v>
      </c>
      <c r="J46" s="11">
        <v>2</v>
      </c>
      <c r="K46" s="11">
        <v>14</v>
      </c>
      <c r="L46" s="11">
        <f>VLOOKUP(B46,[1]Sheet1!B$1:H$65536,7,FALSE)</f>
        <v>50.33</v>
      </c>
      <c r="M46" s="11">
        <f t="shared" si="1"/>
        <v>64.33</v>
      </c>
      <c r="N46" s="11">
        <v>17</v>
      </c>
      <c r="O46" s="14" t="s">
        <v>128</v>
      </c>
      <c r="P46" s="15"/>
    </row>
    <row r="47" spans="1:16" ht="29.25" customHeight="1" x14ac:dyDescent="0.15">
      <c r="A47" s="9">
        <v>44</v>
      </c>
      <c r="B47" s="14" t="s">
        <v>151</v>
      </c>
      <c r="C47" s="14" t="s">
        <v>42</v>
      </c>
      <c r="D47" s="12" t="s">
        <v>19</v>
      </c>
      <c r="E47" s="30" t="s">
        <v>152</v>
      </c>
      <c r="F47" s="10" t="s">
        <v>44</v>
      </c>
      <c r="G47" s="30" t="s">
        <v>84</v>
      </c>
      <c r="H47" s="10" t="s">
        <v>110</v>
      </c>
      <c r="I47" s="14">
        <v>9</v>
      </c>
      <c r="J47" s="14"/>
      <c r="K47" s="14">
        <v>9</v>
      </c>
      <c r="L47" s="11">
        <f>VLOOKUP(B47,[1]Sheet1!B$1:H$65536,7,FALSE)</f>
        <v>55</v>
      </c>
      <c r="M47" s="11">
        <f t="shared" si="1"/>
        <v>64</v>
      </c>
      <c r="N47" s="14">
        <v>18</v>
      </c>
      <c r="O47" s="14" t="s">
        <v>50</v>
      </c>
      <c r="P47" s="15"/>
    </row>
    <row r="48" spans="1:16" ht="29.25" customHeight="1" x14ac:dyDescent="0.15">
      <c r="A48" s="9">
        <v>45</v>
      </c>
      <c r="B48" s="11" t="s">
        <v>153</v>
      </c>
      <c r="C48" s="11" t="s">
        <v>27</v>
      </c>
      <c r="D48" s="12" t="s">
        <v>19</v>
      </c>
      <c r="E48" s="30" t="s">
        <v>154</v>
      </c>
      <c r="F48" s="10" t="s">
        <v>44</v>
      </c>
      <c r="G48" s="30" t="s">
        <v>80</v>
      </c>
      <c r="H48" s="10" t="s">
        <v>110</v>
      </c>
      <c r="I48" s="11">
        <v>8</v>
      </c>
      <c r="J48" s="11">
        <v>4</v>
      </c>
      <c r="K48" s="11">
        <v>12</v>
      </c>
      <c r="L48" s="11">
        <f>VLOOKUP(B48,[1]Sheet1!B$1:H$65536,7,FALSE)</f>
        <v>49.67</v>
      </c>
      <c r="M48" s="11">
        <f t="shared" si="1"/>
        <v>61.67</v>
      </c>
      <c r="N48" s="11">
        <v>19</v>
      </c>
      <c r="O48" s="14" t="s">
        <v>155</v>
      </c>
      <c r="P48" s="15"/>
    </row>
    <row r="49" spans="1:16" ht="29.25" customHeight="1" x14ac:dyDescent="0.15">
      <c r="A49" s="9">
        <v>46</v>
      </c>
      <c r="B49" s="14" t="s">
        <v>156</v>
      </c>
      <c r="C49" s="14" t="s">
        <v>42</v>
      </c>
      <c r="D49" s="12" t="s">
        <v>19</v>
      </c>
      <c r="E49" s="30" t="s">
        <v>157</v>
      </c>
      <c r="F49" s="10" t="s">
        <v>44</v>
      </c>
      <c r="G49" s="30" t="s">
        <v>96</v>
      </c>
      <c r="H49" s="10" t="s">
        <v>110</v>
      </c>
      <c r="I49" s="14">
        <v>12</v>
      </c>
      <c r="J49" s="14">
        <v>4</v>
      </c>
      <c r="K49" s="14">
        <v>16</v>
      </c>
      <c r="L49" s="11">
        <f>VLOOKUP(B49,[1]Sheet1!B$1:H$65536,7,FALSE)</f>
        <v>45.33</v>
      </c>
      <c r="M49" s="11">
        <f t="shared" si="1"/>
        <v>61.33</v>
      </c>
      <c r="N49" s="14">
        <v>20</v>
      </c>
      <c r="O49" s="14" t="s">
        <v>50</v>
      </c>
      <c r="P49" s="15"/>
    </row>
    <row r="50" spans="1:16" ht="29.25" customHeight="1" x14ac:dyDescent="0.15">
      <c r="A50" s="9">
        <v>47</v>
      </c>
      <c r="B50" s="11" t="s">
        <v>158</v>
      </c>
      <c r="C50" s="11" t="s">
        <v>18</v>
      </c>
      <c r="D50" s="12" t="s">
        <v>19</v>
      </c>
      <c r="E50" s="11" t="s">
        <v>159</v>
      </c>
      <c r="F50" s="10" t="s">
        <v>21</v>
      </c>
      <c r="G50" s="10" t="s">
        <v>84</v>
      </c>
      <c r="H50" s="10" t="s">
        <v>110</v>
      </c>
      <c r="I50" s="10">
        <v>12</v>
      </c>
      <c r="J50" s="10"/>
      <c r="K50" s="10">
        <v>12</v>
      </c>
      <c r="L50" s="11">
        <f>VLOOKUP(B50,[1]Sheet1!B$1:H$65536,7,FALSE)</f>
        <v>48.33</v>
      </c>
      <c r="M50" s="11">
        <f t="shared" si="1"/>
        <v>60.33</v>
      </c>
      <c r="N50" s="10">
        <v>21</v>
      </c>
      <c r="O50" s="14" t="s">
        <v>137</v>
      </c>
      <c r="P50" s="15"/>
    </row>
    <row r="51" spans="1:16" ht="29.25" customHeight="1" x14ac:dyDescent="0.15">
      <c r="A51" s="9">
        <v>48</v>
      </c>
      <c r="B51" s="11" t="s">
        <v>160</v>
      </c>
      <c r="C51" s="11" t="s">
        <v>63</v>
      </c>
      <c r="D51" s="12" t="s">
        <v>19</v>
      </c>
      <c r="E51" s="11" t="s">
        <v>161</v>
      </c>
      <c r="F51" s="11" t="s">
        <v>44</v>
      </c>
      <c r="G51" s="11" t="s">
        <v>80</v>
      </c>
      <c r="H51" s="11" t="s">
        <v>127</v>
      </c>
      <c r="I51" s="11">
        <v>6</v>
      </c>
      <c r="J51" s="11">
        <v>6</v>
      </c>
      <c r="K51" s="11">
        <v>12</v>
      </c>
      <c r="L51" s="11">
        <f>VLOOKUP(B51,[1]Sheet1!B$1:H$65536,7,FALSE)</f>
        <v>47.33</v>
      </c>
      <c r="M51" s="11">
        <f t="shared" si="1"/>
        <v>59.33</v>
      </c>
      <c r="N51" s="11">
        <v>22</v>
      </c>
      <c r="O51" s="14" t="s">
        <v>162</v>
      </c>
      <c r="P51" s="15"/>
    </row>
    <row r="52" spans="1:16" ht="29.25" customHeight="1" x14ac:dyDescent="0.15">
      <c r="A52" s="9">
        <v>49</v>
      </c>
      <c r="B52" s="11" t="s">
        <v>163</v>
      </c>
      <c r="C52" s="11" t="s">
        <v>63</v>
      </c>
      <c r="D52" s="12" t="s">
        <v>19</v>
      </c>
      <c r="E52" s="11" t="s">
        <v>164</v>
      </c>
      <c r="F52" s="11" t="s">
        <v>44</v>
      </c>
      <c r="G52" s="11" t="s">
        <v>22</v>
      </c>
      <c r="H52" s="11" t="s">
        <v>110</v>
      </c>
      <c r="I52" s="11">
        <v>6</v>
      </c>
      <c r="J52" s="11">
        <v>4</v>
      </c>
      <c r="K52" s="11">
        <v>10</v>
      </c>
      <c r="L52" s="11">
        <f>VLOOKUP(B52,[1]Sheet1!B$1:H$65536,7,FALSE)</f>
        <v>48.67</v>
      </c>
      <c r="M52" s="11">
        <f t="shared" si="1"/>
        <v>58.67</v>
      </c>
      <c r="N52" s="11">
        <v>23</v>
      </c>
      <c r="O52" s="14" t="s">
        <v>46</v>
      </c>
      <c r="P52" s="15"/>
    </row>
    <row r="53" spans="1:16" ht="29.25" customHeight="1" x14ac:dyDescent="0.15">
      <c r="A53" s="9">
        <v>50</v>
      </c>
      <c r="B53" s="11" t="s">
        <v>165</v>
      </c>
      <c r="C53" s="11" t="s">
        <v>18</v>
      </c>
      <c r="D53" s="12" t="s">
        <v>19</v>
      </c>
      <c r="E53" s="16" t="s">
        <v>166</v>
      </c>
      <c r="F53" s="11" t="s">
        <v>21</v>
      </c>
      <c r="G53" s="11" t="s">
        <v>29</v>
      </c>
      <c r="H53" s="10" t="s">
        <v>110</v>
      </c>
      <c r="I53" s="11">
        <v>8</v>
      </c>
      <c r="J53" s="11">
        <v>2</v>
      </c>
      <c r="K53" s="11">
        <v>10</v>
      </c>
      <c r="L53" s="11">
        <f>VLOOKUP(B53,[1]Sheet1!B$1:H$65536,7,FALSE)</f>
        <v>48.33</v>
      </c>
      <c r="M53" s="11">
        <f t="shared" si="1"/>
        <v>58.33</v>
      </c>
      <c r="N53" s="11">
        <v>24</v>
      </c>
      <c r="O53" s="14" t="s">
        <v>73</v>
      </c>
      <c r="P53" s="15"/>
    </row>
    <row r="54" spans="1:16" ht="29.25" customHeight="1" x14ac:dyDescent="0.15">
      <c r="A54" s="9">
        <v>51</v>
      </c>
      <c r="B54" s="11" t="s">
        <v>167</v>
      </c>
      <c r="C54" s="11" t="s">
        <v>42</v>
      </c>
      <c r="D54" s="12" t="s">
        <v>19</v>
      </c>
      <c r="E54" s="11" t="s">
        <v>168</v>
      </c>
      <c r="F54" s="11" t="s">
        <v>44</v>
      </c>
      <c r="G54" s="11" t="s">
        <v>96</v>
      </c>
      <c r="H54" s="11" t="s">
        <v>127</v>
      </c>
      <c r="I54" s="11">
        <v>6</v>
      </c>
      <c r="J54" s="11">
        <v>4</v>
      </c>
      <c r="K54" s="11">
        <v>10</v>
      </c>
      <c r="L54" s="11">
        <f>VLOOKUP(B54,[1]Sheet1!B$1:H$65536,7,FALSE)</f>
        <v>46.67</v>
      </c>
      <c r="M54" s="11">
        <f t="shared" si="1"/>
        <v>56.67</v>
      </c>
      <c r="N54" s="11">
        <v>25</v>
      </c>
      <c r="O54" s="14" t="s">
        <v>169</v>
      </c>
      <c r="P54" s="15"/>
    </row>
    <row r="55" spans="1:16" ht="29.25" customHeight="1" x14ac:dyDescent="0.15">
      <c r="A55" s="9">
        <v>52</v>
      </c>
      <c r="B55" s="11" t="s">
        <v>170</v>
      </c>
      <c r="C55" s="11" t="s">
        <v>27</v>
      </c>
      <c r="D55" s="12" t="s">
        <v>19</v>
      </c>
      <c r="E55" s="32" t="s">
        <v>171</v>
      </c>
      <c r="F55" s="11" t="s">
        <v>21</v>
      </c>
      <c r="G55" s="11" t="s">
        <v>172</v>
      </c>
      <c r="H55" s="11" t="s">
        <v>110</v>
      </c>
      <c r="I55" s="11">
        <v>6</v>
      </c>
      <c r="J55" s="11">
        <v>6</v>
      </c>
      <c r="K55" s="11">
        <v>12</v>
      </c>
      <c r="L55" s="11">
        <v>0</v>
      </c>
      <c r="M55" s="11">
        <f t="shared" si="1"/>
        <v>12</v>
      </c>
      <c r="N55" s="11">
        <v>26</v>
      </c>
      <c r="O55" s="14" t="s">
        <v>24</v>
      </c>
      <c r="P55" s="15"/>
    </row>
    <row r="56" spans="1:16" ht="29.25" customHeight="1" x14ac:dyDescent="0.15">
      <c r="A56" s="9">
        <v>53</v>
      </c>
      <c r="B56" s="11" t="s">
        <v>173</v>
      </c>
      <c r="C56" s="11" t="s">
        <v>42</v>
      </c>
      <c r="D56" s="12" t="s">
        <v>19</v>
      </c>
      <c r="E56" s="11" t="s">
        <v>174</v>
      </c>
      <c r="F56" s="11" t="s">
        <v>44</v>
      </c>
      <c r="G56" s="11" t="s">
        <v>29</v>
      </c>
      <c r="H56" s="11" t="s">
        <v>127</v>
      </c>
      <c r="I56" s="11">
        <v>8</v>
      </c>
      <c r="J56" s="11">
        <v>4</v>
      </c>
      <c r="K56" s="11">
        <v>12</v>
      </c>
      <c r="L56" s="11">
        <v>0</v>
      </c>
      <c r="M56" s="11">
        <f t="shared" si="1"/>
        <v>12</v>
      </c>
      <c r="N56" s="11">
        <v>27</v>
      </c>
      <c r="O56" s="14" t="s">
        <v>175</v>
      </c>
      <c r="P56" s="15"/>
    </row>
    <row r="57" spans="1:16" ht="29.25" customHeight="1" x14ac:dyDescent="0.15">
      <c r="A57" s="35">
        <v>54</v>
      </c>
      <c r="B57" s="36" t="s">
        <v>176</v>
      </c>
      <c r="C57" s="36" t="s">
        <v>18</v>
      </c>
      <c r="D57" s="37" t="s">
        <v>19</v>
      </c>
      <c r="E57" s="36" t="s">
        <v>177</v>
      </c>
      <c r="F57" s="36" t="s">
        <v>44</v>
      </c>
      <c r="G57" s="36" t="s">
        <v>96</v>
      </c>
      <c r="H57" s="36" t="s">
        <v>127</v>
      </c>
      <c r="I57" s="36">
        <v>8</v>
      </c>
      <c r="J57" s="36">
        <v>2</v>
      </c>
      <c r="K57" s="36">
        <v>10</v>
      </c>
      <c r="L57" s="36">
        <v>0</v>
      </c>
      <c r="M57" s="36">
        <f t="shared" si="1"/>
        <v>10</v>
      </c>
      <c r="N57" s="36">
        <v>28</v>
      </c>
      <c r="O57" s="41" t="s">
        <v>178</v>
      </c>
      <c r="P57" s="42"/>
    </row>
    <row r="58" spans="1:16" ht="29.25" customHeight="1" thickBot="1" x14ac:dyDescent="0.2">
      <c r="A58" s="9">
        <v>55</v>
      </c>
      <c r="B58" s="11" t="s">
        <v>179</v>
      </c>
      <c r="C58" s="11" t="s">
        <v>27</v>
      </c>
      <c r="D58" s="12" t="s">
        <v>19</v>
      </c>
      <c r="E58" s="11" t="s">
        <v>180</v>
      </c>
      <c r="F58" s="11" t="s">
        <v>21</v>
      </c>
      <c r="G58" s="12" t="s">
        <v>65</v>
      </c>
      <c r="H58" s="10" t="s">
        <v>110</v>
      </c>
      <c r="I58" s="31">
        <v>6</v>
      </c>
      <c r="J58" s="31">
        <v>4</v>
      </c>
      <c r="K58" s="31">
        <v>10</v>
      </c>
      <c r="L58" s="11">
        <v>0</v>
      </c>
      <c r="M58" s="11">
        <f t="shared" si="1"/>
        <v>10</v>
      </c>
      <c r="N58" s="31">
        <v>29</v>
      </c>
      <c r="O58" s="14" t="s">
        <v>34</v>
      </c>
      <c r="P58" s="15"/>
    </row>
    <row r="59" spans="1:16" ht="29.25" customHeight="1" x14ac:dyDescent="0.15">
      <c r="A59" s="3">
        <v>56</v>
      </c>
      <c r="B59" s="4" t="s">
        <v>181</v>
      </c>
      <c r="C59" s="4" t="s">
        <v>42</v>
      </c>
      <c r="D59" s="5" t="s">
        <v>19</v>
      </c>
      <c r="E59" s="4" t="s">
        <v>182</v>
      </c>
      <c r="F59" s="4" t="s">
        <v>44</v>
      </c>
      <c r="G59" s="4">
        <v>10.11</v>
      </c>
      <c r="H59" s="4" t="s">
        <v>183</v>
      </c>
      <c r="I59" s="4">
        <v>11</v>
      </c>
      <c r="J59" s="4">
        <v>2</v>
      </c>
      <c r="K59" s="4">
        <v>13</v>
      </c>
      <c r="L59" s="4">
        <f>VLOOKUP(B59,[1]Sheet4!B$1:J$65536,9,FALSE)</f>
        <v>57.6</v>
      </c>
      <c r="M59" s="4">
        <f t="shared" si="1"/>
        <v>70.599999999999994</v>
      </c>
      <c r="N59" s="4">
        <v>1</v>
      </c>
      <c r="O59" s="7" t="s">
        <v>46</v>
      </c>
      <c r="P59" s="8" t="s">
        <v>25</v>
      </c>
    </row>
    <row r="60" spans="1:16" ht="29.25" customHeight="1" thickBot="1" x14ac:dyDescent="0.2">
      <c r="A60" s="17">
        <v>57</v>
      </c>
      <c r="B60" s="18" t="s">
        <v>184</v>
      </c>
      <c r="C60" s="18" t="s">
        <v>18</v>
      </c>
      <c r="D60" s="19" t="s">
        <v>19</v>
      </c>
      <c r="E60" s="43" t="s">
        <v>159</v>
      </c>
      <c r="F60" s="44" t="s">
        <v>21</v>
      </c>
      <c r="G60" s="47" t="s">
        <v>29</v>
      </c>
      <c r="H60" s="44" t="s">
        <v>183</v>
      </c>
      <c r="I60" s="18">
        <v>12</v>
      </c>
      <c r="J60" s="18">
        <v>4</v>
      </c>
      <c r="K60" s="18">
        <v>16</v>
      </c>
      <c r="L60" s="18">
        <f>VLOOKUP(B60,[1]Sheet4!B$1:J$65536,9,FALSE)</f>
        <v>53.2</v>
      </c>
      <c r="M60" s="18">
        <f t="shared" si="1"/>
        <v>69.2</v>
      </c>
      <c r="N60" s="18">
        <v>2</v>
      </c>
      <c r="O60" s="21" t="s">
        <v>185</v>
      </c>
      <c r="P60" s="22" t="s">
        <v>25</v>
      </c>
    </row>
    <row r="61" spans="1:16" ht="29.25" customHeight="1" x14ac:dyDescent="0.15">
      <c r="A61" s="23">
        <v>58</v>
      </c>
      <c r="B61" s="25" t="s">
        <v>186</v>
      </c>
      <c r="C61" s="25" t="s">
        <v>63</v>
      </c>
      <c r="D61" s="26" t="s">
        <v>19</v>
      </c>
      <c r="E61" s="25" t="s">
        <v>187</v>
      </c>
      <c r="F61" s="25" t="s">
        <v>44</v>
      </c>
      <c r="G61" s="25" t="s">
        <v>29</v>
      </c>
      <c r="H61" s="25" t="s">
        <v>188</v>
      </c>
      <c r="I61" s="25">
        <v>7.5</v>
      </c>
      <c r="J61" s="25">
        <v>6</v>
      </c>
      <c r="K61" s="25">
        <v>13.5</v>
      </c>
      <c r="L61" s="25">
        <f>VLOOKUP(B61,[1]Sheet4!B$1:J$65536,9,FALSE)</f>
        <v>55.2</v>
      </c>
      <c r="M61" s="25">
        <f t="shared" si="1"/>
        <v>68.7</v>
      </c>
      <c r="N61" s="25">
        <v>3</v>
      </c>
      <c r="O61" s="28" t="s">
        <v>66</v>
      </c>
      <c r="P61" s="29"/>
    </row>
    <row r="62" spans="1:16" ht="29.25" customHeight="1" x14ac:dyDescent="0.15">
      <c r="A62" s="9">
        <v>59</v>
      </c>
      <c r="B62" s="11" t="s">
        <v>189</v>
      </c>
      <c r="C62" s="11" t="s">
        <v>63</v>
      </c>
      <c r="D62" s="12" t="s">
        <v>19</v>
      </c>
      <c r="E62" s="11" t="s">
        <v>190</v>
      </c>
      <c r="F62" s="11" t="s">
        <v>44</v>
      </c>
      <c r="G62" s="11" t="s">
        <v>29</v>
      </c>
      <c r="H62" s="11" t="s">
        <v>188</v>
      </c>
      <c r="I62" s="11">
        <v>8</v>
      </c>
      <c r="J62" s="11">
        <v>4</v>
      </c>
      <c r="K62" s="11">
        <v>12</v>
      </c>
      <c r="L62" s="11">
        <f>VLOOKUP(B62,[1]Sheet4!B$1:J$65536,9,FALSE)</f>
        <v>55.2</v>
      </c>
      <c r="M62" s="11">
        <f t="shared" si="1"/>
        <v>67.2</v>
      </c>
      <c r="N62" s="11">
        <v>4</v>
      </c>
      <c r="O62" s="14" t="s">
        <v>175</v>
      </c>
      <c r="P62" s="15"/>
    </row>
    <row r="63" spans="1:16" ht="29.25" customHeight="1" x14ac:dyDescent="0.15">
      <c r="A63" s="9">
        <v>60</v>
      </c>
      <c r="B63" s="11" t="s">
        <v>191</v>
      </c>
      <c r="C63" s="11" t="s">
        <v>18</v>
      </c>
      <c r="D63" s="12" t="s">
        <v>19</v>
      </c>
      <c r="E63" s="12" t="s">
        <v>192</v>
      </c>
      <c r="F63" s="11" t="s">
        <v>21</v>
      </c>
      <c r="G63" s="12" t="s">
        <v>22</v>
      </c>
      <c r="H63" s="10" t="s">
        <v>183</v>
      </c>
      <c r="I63" s="11">
        <v>6</v>
      </c>
      <c r="J63" s="11">
        <v>6</v>
      </c>
      <c r="K63" s="11">
        <v>12</v>
      </c>
      <c r="L63" s="11">
        <f>VLOOKUP(B63,[1]Sheet4!B$1:J$65536,9,FALSE)</f>
        <v>54.4</v>
      </c>
      <c r="M63" s="11">
        <f t="shared" si="1"/>
        <v>66.400000000000006</v>
      </c>
      <c r="N63" s="11">
        <v>5</v>
      </c>
      <c r="O63" s="14" t="s">
        <v>34</v>
      </c>
      <c r="P63" s="15"/>
    </row>
    <row r="64" spans="1:16" ht="29.25" customHeight="1" x14ac:dyDescent="0.15">
      <c r="A64" s="9">
        <v>61</v>
      </c>
      <c r="B64" s="11" t="s">
        <v>193</v>
      </c>
      <c r="C64" s="11" t="s">
        <v>42</v>
      </c>
      <c r="D64" s="12" t="s">
        <v>19</v>
      </c>
      <c r="E64" s="11" t="s">
        <v>194</v>
      </c>
      <c r="F64" s="11" t="s">
        <v>21</v>
      </c>
      <c r="G64" s="11">
        <v>11.11</v>
      </c>
      <c r="H64" s="10" t="s">
        <v>183</v>
      </c>
      <c r="I64" s="11">
        <v>9</v>
      </c>
      <c r="J64" s="11"/>
      <c r="K64" s="11">
        <v>9</v>
      </c>
      <c r="L64" s="11">
        <f>VLOOKUP(B64,[1]Sheet4!B$1:J$65536,9,FALSE)</f>
        <v>56</v>
      </c>
      <c r="M64" s="11">
        <f t="shared" si="1"/>
        <v>65</v>
      </c>
      <c r="N64" s="11">
        <v>6</v>
      </c>
      <c r="O64" s="14" t="s">
        <v>107</v>
      </c>
      <c r="P64" s="15"/>
    </row>
    <row r="65" spans="1:16" ht="29.25" customHeight="1" x14ac:dyDescent="0.15">
      <c r="A65" s="9">
        <v>62</v>
      </c>
      <c r="B65" s="11" t="s">
        <v>195</v>
      </c>
      <c r="C65" s="11" t="s">
        <v>42</v>
      </c>
      <c r="D65" s="12" t="s">
        <v>19</v>
      </c>
      <c r="E65" s="11" t="s">
        <v>196</v>
      </c>
      <c r="F65" s="11" t="s">
        <v>44</v>
      </c>
      <c r="G65" s="11">
        <v>10.11</v>
      </c>
      <c r="H65" s="11" t="s">
        <v>188</v>
      </c>
      <c r="I65" s="11">
        <v>6</v>
      </c>
      <c r="J65" s="11">
        <v>2</v>
      </c>
      <c r="K65" s="11">
        <v>8</v>
      </c>
      <c r="L65" s="11">
        <f>VLOOKUP(B65,[1]Sheet4!B$1:J$65536,9,FALSE)</f>
        <v>55.6</v>
      </c>
      <c r="M65" s="11">
        <f t="shared" si="1"/>
        <v>63.6</v>
      </c>
      <c r="N65" s="11">
        <v>7</v>
      </c>
      <c r="O65" s="14" t="s">
        <v>162</v>
      </c>
      <c r="P65" s="15"/>
    </row>
    <row r="66" spans="1:16" ht="29.25" customHeight="1" x14ac:dyDescent="0.15">
      <c r="A66" s="9">
        <v>63</v>
      </c>
      <c r="B66" s="11" t="s">
        <v>197</v>
      </c>
      <c r="C66" s="11" t="s">
        <v>42</v>
      </c>
      <c r="D66" s="12" t="s">
        <v>19</v>
      </c>
      <c r="E66" s="30" t="s">
        <v>86</v>
      </c>
      <c r="F66" s="10" t="s">
        <v>44</v>
      </c>
      <c r="G66" s="30" t="s">
        <v>198</v>
      </c>
      <c r="H66" s="10" t="s">
        <v>183</v>
      </c>
      <c r="I66" s="30">
        <v>6</v>
      </c>
      <c r="J66" s="30">
        <v>6</v>
      </c>
      <c r="K66" s="11">
        <v>12</v>
      </c>
      <c r="L66" s="11">
        <f>VLOOKUP(B66,[1]Sheet4!B$1:J$65536,9,FALSE)</f>
        <v>48.6</v>
      </c>
      <c r="M66" s="11">
        <f t="shared" si="1"/>
        <v>60.6</v>
      </c>
      <c r="N66" s="11">
        <v>8</v>
      </c>
      <c r="O66" s="14" t="s">
        <v>81</v>
      </c>
      <c r="P66" s="15"/>
    </row>
    <row r="67" spans="1:16" ht="29.25" customHeight="1" x14ac:dyDescent="0.15">
      <c r="A67" s="9">
        <v>64</v>
      </c>
      <c r="B67" s="14" t="s">
        <v>199</v>
      </c>
      <c r="C67" s="14" t="s">
        <v>42</v>
      </c>
      <c r="D67" s="12" t="s">
        <v>19</v>
      </c>
      <c r="E67" s="30" t="s">
        <v>77</v>
      </c>
      <c r="F67" s="10" t="s">
        <v>44</v>
      </c>
      <c r="G67" s="30" t="s">
        <v>72</v>
      </c>
      <c r="H67" s="10" t="s">
        <v>183</v>
      </c>
      <c r="I67" s="14">
        <v>6</v>
      </c>
      <c r="J67" s="14"/>
      <c r="K67" s="14">
        <v>6</v>
      </c>
      <c r="L67" s="11">
        <f>VLOOKUP(B67,[1]Sheet4!B$1:J$65536,9,FALSE)</f>
        <v>52.6</v>
      </c>
      <c r="M67" s="11">
        <f t="shared" si="1"/>
        <v>58.6</v>
      </c>
      <c r="N67" s="14">
        <v>9</v>
      </c>
      <c r="O67" s="14" t="s">
        <v>50</v>
      </c>
      <c r="P67" s="15"/>
    </row>
    <row r="68" spans="1:16" ht="29.25" customHeight="1" x14ac:dyDescent="0.15">
      <c r="A68" s="9">
        <v>65</v>
      </c>
      <c r="B68" s="11" t="s">
        <v>200</v>
      </c>
      <c r="C68" s="11" t="s">
        <v>18</v>
      </c>
      <c r="D68" s="12" t="s">
        <v>19</v>
      </c>
      <c r="E68" s="16" t="s">
        <v>201</v>
      </c>
      <c r="F68" s="11" t="s">
        <v>21</v>
      </c>
      <c r="G68" s="11">
        <v>11.11</v>
      </c>
      <c r="H68" s="10" t="s">
        <v>183</v>
      </c>
      <c r="I68" s="11">
        <v>7.5</v>
      </c>
      <c r="J68" s="11">
        <v>0</v>
      </c>
      <c r="K68" s="11">
        <v>7.5</v>
      </c>
      <c r="L68" s="11">
        <f>VLOOKUP(B68,[1]Sheet4!B$1:J$65536,9,FALSE)</f>
        <v>49</v>
      </c>
      <c r="M68" s="11">
        <f t="shared" ref="M68:M99" si="2">K68+L68</f>
        <v>56.5</v>
      </c>
      <c r="N68" s="11">
        <v>10</v>
      </c>
      <c r="O68" s="14" t="s">
        <v>73</v>
      </c>
      <c r="P68" s="15"/>
    </row>
    <row r="69" spans="1:16" ht="29.25" customHeight="1" x14ac:dyDescent="0.15">
      <c r="A69" s="9">
        <v>66</v>
      </c>
      <c r="B69" s="11" t="s">
        <v>202</v>
      </c>
      <c r="C69" s="11" t="s">
        <v>18</v>
      </c>
      <c r="D69" s="12" t="s">
        <v>19</v>
      </c>
      <c r="E69" s="30" t="s">
        <v>203</v>
      </c>
      <c r="F69" s="10" t="s">
        <v>21</v>
      </c>
      <c r="G69" s="30" t="s">
        <v>22</v>
      </c>
      <c r="H69" s="10" t="s">
        <v>183</v>
      </c>
      <c r="I69" s="11">
        <v>6</v>
      </c>
      <c r="J69" s="11">
        <v>2</v>
      </c>
      <c r="K69" s="11">
        <v>8</v>
      </c>
      <c r="L69" s="11">
        <f>VLOOKUP(B69,[1]Sheet4!B$1:J$65536,9,FALSE)</f>
        <v>47.2</v>
      </c>
      <c r="M69" s="11">
        <f t="shared" si="2"/>
        <v>55.2</v>
      </c>
      <c r="N69" s="11">
        <v>11</v>
      </c>
      <c r="O69" s="14" t="s">
        <v>204</v>
      </c>
      <c r="P69" s="15"/>
    </row>
    <row r="70" spans="1:16" ht="29.25" customHeight="1" x14ac:dyDescent="0.15">
      <c r="A70" s="9">
        <v>67</v>
      </c>
      <c r="B70" s="11" t="s">
        <v>205</v>
      </c>
      <c r="C70" s="11" t="s">
        <v>18</v>
      </c>
      <c r="D70" s="12" t="s">
        <v>19</v>
      </c>
      <c r="E70" s="11" t="s">
        <v>123</v>
      </c>
      <c r="F70" s="11" t="s">
        <v>21</v>
      </c>
      <c r="G70" s="11" t="s">
        <v>69</v>
      </c>
      <c r="H70" s="10" t="s">
        <v>183</v>
      </c>
      <c r="I70" s="11">
        <v>8</v>
      </c>
      <c r="J70" s="11">
        <v>0</v>
      </c>
      <c r="K70" s="11">
        <v>8</v>
      </c>
      <c r="L70" s="11">
        <f>VLOOKUP(B70,[1]Sheet4!B$1:J$65536,9,FALSE)</f>
        <v>46.8</v>
      </c>
      <c r="M70" s="11">
        <f t="shared" si="2"/>
        <v>54.8</v>
      </c>
      <c r="N70" s="11">
        <v>12</v>
      </c>
      <c r="O70" s="14" t="s">
        <v>30</v>
      </c>
      <c r="P70" s="15"/>
    </row>
    <row r="71" spans="1:16" ht="29.25" customHeight="1" x14ac:dyDescent="0.15">
      <c r="A71" s="9">
        <v>68</v>
      </c>
      <c r="B71" s="11" t="s">
        <v>206</v>
      </c>
      <c r="C71" s="11" t="s">
        <v>27</v>
      </c>
      <c r="D71" s="12" t="s">
        <v>19</v>
      </c>
      <c r="E71" s="32" t="s">
        <v>207</v>
      </c>
      <c r="F71" s="11" t="s">
        <v>21</v>
      </c>
      <c r="G71" s="11" t="s">
        <v>208</v>
      </c>
      <c r="H71" s="11" t="s">
        <v>183</v>
      </c>
      <c r="I71" s="11">
        <v>6</v>
      </c>
      <c r="J71" s="11">
        <v>2</v>
      </c>
      <c r="K71" s="11">
        <v>8</v>
      </c>
      <c r="L71" s="11">
        <v>0</v>
      </c>
      <c r="M71" s="11">
        <f t="shared" si="2"/>
        <v>8</v>
      </c>
      <c r="N71" s="11">
        <v>13</v>
      </c>
      <c r="O71" s="14" t="s">
        <v>24</v>
      </c>
      <c r="P71" s="15"/>
    </row>
    <row r="72" spans="1:16" ht="29.25" customHeight="1" x14ac:dyDescent="0.15">
      <c r="A72" s="9">
        <v>69</v>
      </c>
      <c r="B72" s="30" t="s">
        <v>209</v>
      </c>
      <c r="C72" s="30" t="s">
        <v>63</v>
      </c>
      <c r="D72" s="12" t="s">
        <v>19</v>
      </c>
      <c r="E72" s="30" t="s">
        <v>210</v>
      </c>
      <c r="F72" s="30" t="s">
        <v>44</v>
      </c>
      <c r="G72" s="30" t="s">
        <v>136</v>
      </c>
      <c r="H72" s="10" t="s">
        <v>183</v>
      </c>
      <c r="I72" s="30">
        <v>6</v>
      </c>
      <c r="J72" s="30">
        <v>0</v>
      </c>
      <c r="K72" s="11">
        <v>6</v>
      </c>
      <c r="L72" s="11">
        <v>0</v>
      </c>
      <c r="M72" s="11">
        <f t="shared" si="2"/>
        <v>6</v>
      </c>
      <c r="N72" s="11">
        <v>14</v>
      </c>
      <c r="O72" s="33" t="s">
        <v>211</v>
      </c>
      <c r="P72" s="15"/>
    </row>
    <row r="73" spans="1:16" ht="29.25" customHeight="1" thickBot="1" x14ac:dyDescent="0.2">
      <c r="A73" s="35">
        <v>70</v>
      </c>
      <c r="B73" s="36" t="s">
        <v>212</v>
      </c>
      <c r="C73" s="36" t="s">
        <v>42</v>
      </c>
      <c r="D73" s="37" t="s">
        <v>19</v>
      </c>
      <c r="E73" s="36" t="s">
        <v>213</v>
      </c>
      <c r="F73" s="36" t="s">
        <v>44</v>
      </c>
      <c r="G73" s="36" t="s">
        <v>136</v>
      </c>
      <c r="H73" s="36" t="s">
        <v>183</v>
      </c>
      <c r="I73" s="36">
        <v>6</v>
      </c>
      <c r="J73" s="36">
        <v>0</v>
      </c>
      <c r="K73" s="36">
        <v>6</v>
      </c>
      <c r="L73" s="11">
        <v>0</v>
      </c>
      <c r="M73" s="11">
        <f t="shared" si="2"/>
        <v>6</v>
      </c>
      <c r="N73" s="36">
        <v>15</v>
      </c>
      <c r="O73" s="41" t="s">
        <v>46</v>
      </c>
      <c r="P73" s="42"/>
    </row>
    <row r="74" spans="1:16" ht="29.25" customHeight="1" thickBot="1" x14ac:dyDescent="0.2">
      <c r="A74" s="48">
        <v>71</v>
      </c>
      <c r="B74" s="49" t="s">
        <v>214</v>
      </c>
      <c r="C74" s="49" t="s">
        <v>42</v>
      </c>
      <c r="D74" s="50" t="s">
        <v>19</v>
      </c>
      <c r="E74" s="49" t="s">
        <v>215</v>
      </c>
      <c r="F74" s="49" t="s">
        <v>44</v>
      </c>
      <c r="G74" s="49" t="s">
        <v>72</v>
      </c>
      <c r="H74" s="49" t="s">
        <v>216</v>
      </c>
      <c r="I74" s="52">
        <v>12.5</v>
      </c>
      <c r="J74" s="49">
        <v>4</v>
      </c>
      <c r="K74" s="49">
        <v>16.5</v>
      </c>
      <c r="L74" s="49">
        <f>VLOOKUP(B74,[1]Sheet1!B$1:H$65536,7,FALSE)</f>
        <v>57</v>
      </c>
      <c r="M74" s="49">
        <f t="shared" si="2"/>
        <v>73.5</v>
      </c>
      <c r="N74" s="49">
        <v>1</v>
      </c>
      <c r="O74" s="53" t="s">
        <v>46</v>
      </c>
      <c r="P74" s="54" t="s">
        <v>25</v>
      </c>
    </row>
    <row r="75" spans="1:16" ht="29.25" customHeight="1" x14ac:dyDescent="0.15">
      <c r="A75" s="23">
        <v>72</v>
      </c>
      <c r="B75" s="28" t="s">
        <v>217</v>
      </c>
      <c r="C75" s="28" t="s">
        <v>27</v>
      </c>
      <c r="D75" s="26" t="s">
        <v>19</v>
      </c>
      <c r="E75" s="28" t="s">
        <v>218</v>
      </c>
      <c r="F75" s="46" t="s">
        <v>44</v>
      </c>
      <c r="G75" s="46" t="s">
        <v>49</v>
      </c>
      <c r="H75" s="46" t="s">
        <v>216</v>
      </c>
      <c r="I75" s="25">
        <v>8</v>
      </c>
      <c r="J75" s="25">
        <v>2</v>
      </c>
      <c r="K75" s="25">
        <v>10</v>
      </c>
      <c r="L75" s="25">
        <f>VLOOKUP(B75,[1]Sheet1!B$1:H$65536,7,FALSE)</f>
        <v>55</v>
      </c>
      <c r="M75" s="25">
        <f t="shared" si="2"/>
        <v>65</v>
      </c>
      <c r="N75" s="25">
        <v>2</v>
      </c>
      <c r="O75" s="28" t="s">
        <v>219</v>
      </c>
      <c r="P75" s="29"/>
    </row>
    <row r="76" spans="1:16" ht="29.25" customHeight="1" x14ac:dyDescent="0.15">
      <c r="A76" s="9">
        <v>73</v>
      </c>
      <c r="B76" s="11" t="s">
        <v>220</v>
      </c>
      <c r="C76" s="11" t="s">
        <v>42</v>
      </c>
      <c r="D76" s="12" t="s">
        <v>19</v>
      </c>
      <c r="E76" s="11" t="s">
        <v>221</v>
      </c>
      <c r="F76" s="11" t="s">
        <v>44</v>
      </c>
      <c r="G76" s="11" t="s">
        <v>222</v>
      </c>
      <c r="H76" s="11" t="s">
        <v>216</v>
      </c>
      <c r="I76" s="11">
        <v>6</v>
      </c>
      <c r="J76" s="11">
        <v>4</v>
      </c>
      <c r="K76" s="11">
        <v>10</v>
      </c>
      <c r="L76" s="11">
        <f>VLOOKUP(B76,[1]Sheet1!B$1:H$65536,7,FALSE)</f>
        <v>54.67</v>
      </c>
      <c r="M76" s="11">
        <f t="shared" si="2"/>
        <v>64.67</v>
      </c>
      <c r="N76" s="11">
        <v>3</v>
      </c>
      <c r="O76" s="14" t="s">
        <v>46</v>
      </c>
      <c r="P76" s="15"/>
    </row>
    <row r="77" spans="1:16" ht="29.25" customHeight="1" x14ac:dyDescent="0.15">
      <c r="A77" s="9">
        <v>74</v>
      </c>
      <c r="B77" s="11" t="s">
        <v>223</v>
      </c>
      <c r="C77" s="11" t="s">
        <v>63</v>
      </c>
      <c r="D77" s="12" t="s">
        <v>19</v>
      </c>
      <c r="E77" s="30" t="s">
        <v>102</v>
      </c>
      <c r="F77" s="10" t="s">
        <v>21</v>
      </c>
      <c r="G77" s="30" t="s">
        <v>29</v>
      </c>
      <c r="H77" s="55" t="s">
        <v>216</v>
      </c>
      <c r="I77" s="10">
        <v>7</v>
      </c>
      <c r="J77" s="10">
        <v>2</v>
      </c>
      <c r="K77" s="11">
        <v>9</v>
      </c>
      <c r="L77" s="11">
        <f>VLOOKUP(B77,[1]Sheet1!B$1:H$65536,7,FALSE)</f>
        <v>55.33</v>
      </c>
      <c r="M77" s="11">
        <f t="shared" si="2"/>
        <v>64.33</v>
      </c>
      <c r="N77" s="11">
        <v>4</v>
      </c>
      <c r="O77" s="14" t="s">
        <v>116</v>
      </c>
      <c r="P77" s="15"/>
    </row>
    <row r="78" spans="1:16" ht="29.25" customHeight="1" x14ac:dyDescent="0.15">
      <c r="A78" s="9">
        <v>75</v>
      </c>
      <c r="B78" s="11" t="s">
        <v>224</v>
      </c>
      <c r="C78" s="11" t="s">
        <v>27</v>
      </c>
      <c r="D78" s="12" t="s">
        <v>19</v>
      </c>
      <c r="E78" s="12" t="s">
        <v>135</v>
      </c>
      <c r="F78" s="11" t="s">
        <v>44</v>
      </c>
      <c r="G78" s="12" t="s">
        <v>80</v>
      </c>
      <c r="H78" s="11" t="s">
        <v>216</v>
      </c>
      <c r="I78" s="11">
        <v>12</v>
      </c>
      <c r="J78" s="11">
        <v>4</v>
      </c>
      <c r="K78" s="11">
        <v>16</v>
      </c>
      <c r="L78" s="11">
        <f>VLOOKUP(B78,[1]Sheet1!B$1:H$65536,7,FALSE)</f>
        <v>48</v>
      </c>
      <c r="M78" s="11">
        <f t="shared" si="2"/>
        <v>64</v>
      </c>
      <c r="N78" s="11">
        <v>5</v>
      </c>
      <c r="O78" s="14" t="s">
        <v>61</v>
      </c>
      <c r="P78" s="15"/>
    </row>
    <row r="79" spans="1:16" ht="29.25" customHeight="1" x14ac:dyDescent="0.15">
      <c r="A79" s="9">
        <v>76</v>
      </c>
      <c r="B79" s="11" t="s">
        <v>225</v>
      </c>
      <c r="C79" s="11" t="s">
        <v>63</v>
      </c>
      <c r="D79" s="12" t="s">
        <v>19</v>
      </c>
      <c r="E79" s="11" t="s">
        <v>166</v>
      </c>
      <c r="F79" s="11" t="s">
        <v>44</v>
      </c>
      <c r="G79" s="11" t="s">
        <v>96</v>
      </c>
      <c r="H79" s="11" t="s">
        <v>226</v>
      </c>
      <c r="I79" s="11">
        <v>6</v>
      </c>
      <c r="J79" s="11">
        <v>4</v>
      </c>
      <c r="K79" s="11">
        <v>10</v>
      </c>
      <c r="L79" s="11">
        <f>VLOOKUP(B79,[1]Sheet1!B$1:H$65536,7,FALSE)</f>
        <v>53</v>
      </c>
      <c r="M79" s="11">
        <f t="shared" si="2"/>
        <v>63</v>
      </c>
      <c r="N79" s="11">
        <v>6</v>
      </c>
      <c r="O79" s="14" t="s">
        <v>169</v>
      </c>
      <c r="P79" s="15"/>
    </row>
    <row r="80" spans="1:16" ht="29.25" customHeight="1" x14ac:dyDescent="0.15">
      <c r="A80" s="9">
        <v>77</v>
      </c>
      <c r="B80" s="11" t="s">
        <v>227</v>
      </c>
      <c r="C80" s="11" t="s">
        <v>18</v>
      </c>
      <c r="D80" s="12" t="s">
        <v>19</v>
      </c>
      <c r="E80" s="12" t="s">
        <v>228</v>
      </c>
      <c r="F80" s="11" t="s">
        <v>44</v>
      </c>
      <c r="G80" s="12" t="s">
        <v>136</v>
      </c>
      <c r="H80" s="11" t="s">
        <v>216</v>
      </c>
      <c r="I80" s="11">
        <v>9</v>
      </c>
      <c r="J80" s="11"/>
      <c r="K80" s="11">
        <v>9</v>
      </c>
      <c r="L80" s="11">
        <f>VLOOKUP(B80,[1]Sheet1!B$1:H$65536,7,FALSE)</f>
        <v>53</v>
      </c>
      <c r="M80" s="11">
        <f t="shared" si="2"/>
        <v>62</v>
      </c>
      <c r="N80" s="11">
        <v>7</v>
      </c>
      <c r="O80" s="14" t="s">
        <v>61</v>
      </c>
      <c r="P80" s="15"/>
    </row>
    <row r="81" spans="1:16" ht="29.25" customHeight="1" x14ac:dyDescent="0.15">
      <c r="A81" s="9">
        <v>78</v>
      </c>
      <c r="B81" s="11" t="s">
        <v>229</v>
      </c>
      <c r="C81" s="11" t="s">
        <v>63</v>
      </c>
      <c r="D81" s="12" t="s">
        <v>19</v>
      </c>
      <c r="E81" s="11" t="s">
        <v>20</v>
      </c>
      <c r="F81" s="11" t="s">
        <v>44</v>
      </c>
      <c r="G81" s="11" t="s">
        <v>69</v>
      </c>
      <c r="H81" s="11" t="s">
        <v>226</v>
      </c>
      <c r="I81" s="11">
        <v>12</v>
      </c>
      <c r="J81" s="11">
        <v>6</v>
      </c>
      <c r="K81" s="11">
        <v>18</v>
      </c>
      <c r="L81" s="11">
        <v>0</v>
      </c>
      <c r="M81" s="11">
        <f t="shared" si="2"/>
        <v>18</v>
      </c>
      <c r="N81" s="11">
        <v>8</v>
      </c>
      <c r="O81" s="14" t="s">
        <v>66</v>
      </c>
      <c r="P81" s="15"/>
    </row>
    <row r="82" spans="1:16" ht="29.25" customHeight="1" x14ac:dyDescent="0.15">
      <c r="A82" s="9">
        <v>79</v>
      </c>
      <c r="B82" s="11" t="s">
        <v>230</v>
      </c>
      <c r="C82" s="11" t="s">
        <v>18</v>
      </c>
      <c r="D82" s="12" t="s">
        <v>19</v>
      </c>
      <c r="E82" s="13" t="s">
        <v>77</v>
      </c>
      <c r="F82" s="11" t="s">
        <v>21</v>
      </c>
      <c r="G82" s="11" t="s">
        <v>80</v>
      </c>
      <c r="H82" s="13" t="s">
        <v>216</v>
      </c>
      <c r="I82" s="31">
        <v>7</v>
      </c>
      <c r="J82" s="31">
        <v>4</v>
      </c>
      <c r="K82" s="11">
        <v>11</v>
      </c>
      <c r="L82" s="11">
        <v>0</v>
      </c>
      <c r="M82" s="11">
        <f t="shared" si="2"/>
        <v>11</v>
      </c>
      <c r="N82" s="11">
        <v>9</v>
      </c>
      <c r="O82" s="14" t="s">
        <v>40</v>
      </c>
      <c r="P82" s="15"/>
    </row>
    <row r="83" spans="1:16" ht="29.25" customHeight="1" thickBot="1" x14ac:dyDescent="0.2">
      <c r="A83" s="35">
        <v>80</v>
      </c>
      <c r="B83" s="36" t="s">
        <v>231</v>
      </c>
      <c r="C83" s="36" t="s">
        <v>63</v>
      </c>
      <c r="D83" s="37" t="s">
        <v>19</v>
      </c>
      <c r="E83" s="36" t="s">
        <v>106</v>
      </c>
      <c r="F83" s="36" t="s">
        <v>44</v>
      </c>
      <c r="G83" s="36" t="s">
        <v>29</v>
      </c>
      <c r="H83" s="36" t="s">
        <v>226</v>
      </c>
      <c r="I83" s="36">
        <v>6</v>
      </c>
      <c r="J83" s="36">
        <v>2</v>
      </c>
      <c r="K83" s="36">
        <v>8</v>
      </c>
      <c r="L83" s="36">
        <v>0</v>
      </c>
      <c r="M83" s="36">
        <f t="shared" si="2"/>
        <v>8</v>
      </c>
      <c r="N83" s="36">
        <v>10</v>
      </c>
      <c r="O83" s="41" t="s">
        <v>162</v>
      </c>
      <c r="P83" s="42"/>
    </row>
    <row r="84" spans="1:16" ht="29.25" customHeight="1" thickBot="1" x14ac:dyDescent="0.2">
      <c r="A84" s="48">
        <v>81</v>
      </c>
      <c r="B84" s="49" t="s">
        <v>232</v>
      </c>
      <c r="C84" s="49" t="s">
        <v>27</v>
      </c>
      <c r="D84" s="50" t="s">
        <v>19</v>
      </c>
      <c r="E84" s="51" t="s">
        <v>233</v>
      </c>
      <c r="F84" s="49" t="s">
        <v>21</v>
      </c>
      <c r="G84" s="49" t="s">
        <v>234</v>
      </c>
      <c r="H84" s="49" t="s">
        <v>235</v>
      </c>
      <c r="I84" s="49">
        <v>14</v>
      </c>
      <c r="J84" s="49">
        <v>4</v>
      </c>
      <c r="K84" s="49">
        <v>18</v>
      </c>
      <c r="L84" s="49">
        <f>VLOOKUP(B84,[1]Sheet4!B$1:J$65536,9,FALSE)</f>
        <v>55.6</v>
      </c>
      <c r="M84" s="49">
        <f t="shared" si="2"/>
        <v>73.599999999999994</v>
      </c>
      <c r="N84" s="49">
        <v>1</v>
      </c>
      <c r="O84" s="53" t="s">
        <v>73</v>
      </c>
      <c r="P84" s="54" t="s">
        <v>25</v>
      </c>
    </row>
    <row r="85" spans="1:16" ht="29.25" customHeight="1" x14ac:dyDescent="0.15">
      <c r="A85" s="23">
        <v>82</v>
      </c>
      <c r="B85" s="28" t="s">
        <v>236</v>
      </c>
      <c r="C85" s="28" t="s">
        <v>42</v>
      </c>
      <c r="D85" s="26" t="s">
        <v>19</v>
      </c>
      <c r="E85" s="45" t="s">
        <v>194</v>
      </c>
      <c r="F85" s="46" t="s">
        <v>44</v>
      </c>
      <c r="G85" s="45" t="s">
        <v>136</v>
      </c>
      <c r="H85" s="45" t="s">
        <v>235</v>
      </c>
      <c r="I85" s="28">
        <v>9</v>
      </c>
      <c r="J85" s="28">
        <v>4</v>
      </c>
      <c r="K85" s="28">
        <v>13</v>
      </c>
      <c r="L85" s="25">
        <f>VLOOKUP(B85,[1]Sheet4!B$1:J$65536,9,FALSE)</f>
        <v>57.2</v>
      </c>
      <c r="M85" s="25">
        <f t="shared" si="2"/>
        <v>70.2</v>
      </c>
      <c r="N85" s="28">
        <v>2</v>
      </c>
      <c r="O85" s="28" t="s">
        <v>50</v>
      </c>
      <c r="P85" s="29"/>
    </row>
    <row r="86" spans="1:16" ht="29.25" customHeight="1" x14ac:dyDescent="0.15">
      <c r="A86" s="9">
        <v>83</v>
      </c>
      <c r="B86" s="11" t="s">
        <v>237</v>
      </c>
      <c r="C86" s="11" t="s">
        <v>63</v>
      </c>
      <c r="D86" s="12" t="s">
        <v>19</v>
      </c>
      <c r="E86" s="11" t="s">
        <v>90</v>
      </c>
      <c r="F86" s="11" t="s">
        <v>126</v>
      </c>
      <c r="G86" s="11" t="s">
        <v>65</v>
      </c>
      <c r="H86" s="11" t="s">
        <v>238</v>
      </c>
      <c r="I86" s="11">
        <v>7</v>
      </c>
      <c r="J86" s="11">
        <v>6</v>
      </c>
      <c r="K86" s="11">
        <v>13</v>
      </c>
      <c r="L86" s="11">
        <f>VLOOKUP(B86,[1]Sheet4!B$1:J$65536,9,FALSE)</f>
        <v>52.6</v>
      </c>
      <c r="M86" s="11">
        <f t="shared" si="2"/>
        <v>65.599999999999994</v>
      </c>
      <c r="N86" s="11">
        <v>3</v>
      </c>
      <c r="O86" s="14" t="s">
        <v>128</v>
      </c>
      <c r="P86" s="15"/>
    </row>
    <row r="87" spans="1:16" ht="29.25" customHeight="1" x14ac:dyDescent="0.15">
      <c r="A87" s="9">
        <v>84</v>
      </c>
      <c r="B87" s="11" t="s">
        <v>239</v>
      </c>
      <c r="C87" s="11" t="s">
        <v>18</v>
      </c>
      <c r="D87" s="12" t="s">
        <v>19</v>
      </c>
      <c r="E87" s="11" t="s">
        <v>240</v>
      </c>
      <c r="F87" s="10" t="s">
        <v>21</v>
      </c>
      <c r="G87" s="10" t="s">
        <v>22</v>
      </c>
      <c r="H87" s="10" t="s">
        <v>235</v>
      </c>
      <c r="I87" s="10">
        <v>17</v>
      </c>
      <c r="J87" s="10"/>
      <c r="K87" s="10">
        <v>17</v>
      </c>
      <c r="L87" s="11">
        <f>VLOOKUP(B87,[1]Sheet4!B$1:J$65536,9,FALSE)</f>
        <v>48.4</v>
      </c>
      <c r="M87" s="11">
        <f t="shared" si="2"/>
        <v>65.400000000000006</v>
      </c>
      <c r="N87" s="10">
        <v>4</v>
      </c>
      <c r="O87" s="14" t="s">
        <v>132</v>
      </c>
      <c r="P87" s="15"/>
    </row>
    <row r="88" spans="1:16" ht="29.25" customHeight="1" x14ac:dyDescent="0.15">
      <c r="A88" s="9">
        <v>85</v>
      </c>
      <c r="B88" s="11" t="s">
        <v>241</v>
      </c>
      <c r="C88" s="11" t="s">
        <v>63</v>
      </c>
      <c r="D88" s="12" t="s">
        <v>19</v>
      </c>
      <c r="E88" s="11" t="s">
        <v>242</v>
      </c>
      <c r="F88" s="11" t="s">
        <v>44</v>
      </c>
      <c r="G88" s="11" t="s">
        <v>69</v>
      </c>
      <c r="H88" s="11" t="s">
        <v>238</v>
      </c>
      <c r="I88" s="11">
        <v>2</v>
      </c>
      <c r="J88" s="11">
        <v>8</v>
      </c>
      <c r="K88" s="11">
        <v>10</v>
      </c>
      <c r="L88" s="11">
        <f>VLOOKUP(B88,[1]Sheet4!B$1:J$65536,9,FALSE)</f>
        <v>54.4</v>
      </c>
      <c r="M88" s="11">
        <f t="shared" si="2"/>
        <v>64.400000000000006</v>
      </c>
      <c r="N88" s="11">
        <v>5</v>
      </c>
      <c r="O88" s="14" t="s">
        <v>162</v>
      </c>
      <c r="P88" s="15"/>
    </row>
    <row r="89" spans="1:16" ht="29.25" customHeight="1" thickBot="1" x14ac:dyDescent="0.2">
      <c r="A89" s="35">
        <v>86</v>
      </c>
      <c r="B89" s="36" t="s">
        <v>243</v>
      </c>
      <c r="C89" s="36" t="s">
        <v>18</v>
      </c>
      <c r="D89" s="37" t="s">
        <v>19</v>
      </c>
      <c r="E89" s="36" t="s">
        <v>244</v>
      </c>
      <c r="F89" s="36" t="s">
        <v>21</v>
      </c>
      <c r="G89" s="36" t="s">
        <v>53</v>
      </c>
      <c r="H89" s="36" t="s">
        <v>235</v>
      </c>
      <c r="I89" s="36">
        <v>8.5</v>
      </c>
      <c r="J89" s="36">
        <v>2</v>
      </c>
      <c r="K89" s="36">
        <v>10.5</v>
      </c>
      <c r="L89" s="36">
        <v>0</v>
      </c>
      <c r="M89" s="36">
        <f t="shared" si="2"/>
        <v>10.5</v>
      </c>
      <c r="N89" s="36">
        <v>6</v>
      </c>
      <c r="O89" s="41" t="s">
        <v>104</v>
      </c>
      <c r="P89" s="42"/>
    </row>
    <row r="90" spans="1:16" ht="29.25" customHeight="1" x14ac:dyDescent="0.15">
      <c r="A90" s="3">
        <v>87</v>
      </c>
      <c r="B90" s="4" t="s">
        <v>245</v>
      </c>
      <c r="C90" s="4" t="s">
        <v>27</v>
      </c>
      <c r="D90" s="5" t="s">
        <v>19</v>
      </c>
      <c r="E90" s="56" t="s">
        <v>159</v>
      </c>
      <c r="F90" s="4" t="s">
        <v>21</v>
      </c>
      <c r="G90" s="57" t="s">
        <v>72</v>
      </c>
      <c r="H90" s="58" t="s">
        <v>246</v>
      </c>
      <c r="I90" s="4">
        <v>14</v>
      </c>
      <c r="J90" s="4">
        <v>8</v>
      </c>
      <c r="K90" s="4">
        <v>22</v>
      </c>
      <c r="L90" s="4">
        <f>VLOOKUP(B90,[1]Sheet4!B$1:J$65536,9,FALSE)</f>
        <v>52.8</v>
      </c>
      <c r="M90" s="4">
        <f t="shared" si="2"/>
        <v>74.8</v>
      </c>
      <c r="N90" s="4">
        <v>1</v>
      </c>
      <c r="O90" s="7" t="s">
        <v>107</v>
      </c>
      <c r="P90" s="8" t="s">
        <v>25</v>
      </c>
    </row>
    <row r="91" spans="1:16" ht="29.25" customHeight="1" x14ac:dyDescent="0.15">
      <c r="A91" s="9">
        <v>88</v>
      </c>
      <c r="B91" s="14" t="s">
        <v>247</v>
      </c>
      <c r="C91" s="14" t="s">
        <v>42</v>
      </c>
      <c r="D91" s="12" t="s">
        <v>19</v>
      </c>
      <c r="E91" s="30" t="s">
        <v>248</v>
      </c>
      <c r="F91" s="10" t="s">
        <v>44</v>
      </c>
      <c r="G91" s="30" t="s">
        <v>29</v>
      </c>
      <c r="H91" s="30" t="s">
        <v>246</v>
      </c>
      <c r="I91" s="14">
        <v>18</v>
      </c>
      <c r="J91" s="14">
        <v>4</v>
      </c>
      <c r="K91" s="14">
        <v>22</v>
      </c>
      <c r="L91" s="11">
        <f>VLOOKUP(B91,[1]Sheet4!B$1:J$65536,9,FALSE)</f>
        <v>52.6</v>
      </c>
      <c r="M91" s="11">
        <f t="shared" si="2"/>
        <v>74.599999999999994</v>
      </c>
      <c r="N91" s="14">
        <v>2</v>
      </c>
      <c r="O91" s="14" t="s">
        <v>50</v>
      </c>
      <c r="P91" s="15" t="s">
        <v>25</v>
      </c>
    </row>
    <row r="92" spans="1:16" ht="29.25" customHeight="1" thickBot="1" x14ac:dyDescent="0.2">
      <c r="A92" s="17">
        <v>89</v>
      </c>
      <c r="B92" s="21" t="s">
        <v>249</v>
      </c>
      <c r="C92" s="21" t="s">
        <v>42</v>
      </c>
      <c r="D92" s="19" t="s">
        <v>19</v>
      </c>
      <c r="E92" s="43" t="s">
        <v>190</v>
      </c>
      <c r="F92" s="44" t="s">
        <v>44</v>
      </c>
      <c r="G92" s="43" t="s">
        <v>45</v>
      </c>
      <c r="H92" s="43" t="s">
        <v>246</v>
      </c>
      <c r="I92" s="21">
        <v>9</v>
      </c>
      <c r="J92" s="21">
        <v>4</v>
      </c>
      <c r="K92" s="21">
        <v>13</v>
      </c>
      <c r="L92" s="18">
        <f>VLOOKUP(B92,[1]Sheet4!B$1:J$65536,9,FALSE)</f>
        <v>56.2</v>
      </c>
      <c r="M92" s="18">
        <f t="shared" si="2"/>
        <v>69.2</v>
      </c>
      <c r="N92" s="21">
        <v>3</v>
      </c>
      <c r="O92" s="21" t="s">
        <v>50</v>
      </c>
      <c r="P92" s="22" t="s">
        <v>25</v>
      </c>
    </row>
    <row r="93" spans="1:16" ht="29.25" customHeight="1" x14ac:dyDescent="0.15">
      <c r="A93" s="23">
        <v>90</v>
      </c>
      <c r="B93" s="25" t="s">
        <v>250</v>
      </c>
      <c r="C93" s="25" t="s">
        <v>63</v>
      </c>
      <c r="D93" s="26" t="s">
        <v>19</v>
      </c>
      <c r="E93" s="25" t="s">
        <v>150</v>
      </c>
      <c r="F93" s="25" t="s">
        <v>44</v>
      </c>
      <c r="G93" s="25" t="s">
        <v>49</v>
      </c>
      <c r="H93" s="25" t="s">
        <v>251</v>
      </c>
      <c r="I93" s="25">
        <v>8</v>
      </c>
      <c r="J93" s="25">
        <v>4</v>
      </c>
      <c r="K93" s="25">
        <v>12</v>
      </c>
      <c r="L93" s="25">
        <f>VLOOKUP(B93,[1]Sheet4!B$1:J$65536,9,FALSE)</f>
        <v>55.6</v>
      </c>
      <c r="M93" s="25">
        <f t="shared" si="2"/>
        <v>67.599999999999994</v>
      </c>
      <c r="N93" s="25">
        <v>4</v>
      </c>
      <c r="O93" s="28" t="s">
        <v>162</v>
      </c>
      <c r="P93" s="29"/>
    </row>
    <row r="94" spans="1:16" ht="29.25" customHeight="1" x14ac:dyDescent="0.15">
      <c r="A94" s="9">
        <v>91</v>
      </c>
      <c r="B94" s="11" t="s">
        <v>252</v>
      </c>
      <c r="C94" s="11" t="s">
        <v>18</v>
      </c>
      <c r="D94" s="12" t="s">
        <v>19</v>
      </c>
      <c r="E94" s="32" t="s">
        <v>253</v>
      </c>
      <c r="F94" s="11" t="s">
        <v>21</v>
      </c>
      <c r="G94" s="11" t="s">
        <v>29</v>
      </c>
      <c r="H94" s="11" t="s">
        <v>246</v>
      </c>
      <c r="I94" s="11">
        <v>6</v>
      </c>
      <c r="J94" s="11">
        <v>2</v>
      </c>
      <c r="K94" s="11">
        <v>8</v>
      </c>
      <c r="L94" s="11">
        <f>VLOOKUP(B94,[1]Sheet4!B$1:J$65536,9,FALSE)</f>
        <v>57.6</v>
      </c>
      <c r="M94" s="11">
        <f t="shared" si="2"/>
        <v>65.599999999999994</v>
      </c>
      <c r="N94" s="11">
        <v>5</v>
      </c>
      <c r="O94" s="14" t="s">
        <v>24</v>
      </c>
      <c r="P94" s="15"/>
    </row>
    <row r="95" spans="1:16" ht="29.25" customHeight="1" x14ac:dyDescent="0.15">
      <c r="A95" s="9">
        <v>92</v>
      </c>
      <c r="B95" s="11" t="s">
        <v>254</v>
      </c>
      <c r="C95" s="11" t="s">
        <v>27</v>
      </c>
      <c r="D95" s="12" t="s">
        <v>19</v>
      </c>
      <c r="E95" s="30" t="s">
        <v>255</v>
      </c>
      <c r="F95" s="10" t="s">
        <v>44</v>
      </c>
      <c r="G95" s="30" t="s">
        <v>49</v>
      </c>
      <c r="H95" s="30" t="s">
        <v>246</v>
      </c>
      <c r="I95" s="11">
        <v>12</v>
      </c>
      <c r="J95" s="11">
        <v>6</v>
      </c>
      <c r="K95" s="11">
        <v>18</v>
      </c>
      <c r="L95" s="11">
        <f>VLOOKUP(B95,[1]Sheet4!B$1:J$65536,9,FALSE)</f>
        <v>46.4</v>
      </c>
      <c r="M95" s="11">
        <f t="shared" si="2"/>
        <v>64.400000000000006</v>
      </c>
      <c r="N95" s="11">
        <v>6</v>
      </c>
      <c r="O95" s="14" t="s">
        <v>121</v>
      </c>
      <c r="P95" s="15"/>
    </row>
    <row r="96" spans="1:16" ht="29.25" customHeight="1" x14ac:dyDescent="0.15">
      <c r="A96" s="9">
        <v>93</v>
      </c>
      <c r="B96" s="11" t="s">
        <v>256</v>
      </c>
      <c r="C96" s="11" t="s">
        <v>63</v>
      </c>
      <c r="D96" s="12" t="s">
        <v>19</v>
      </c>
      <c r="E96" s="11" t="s">
        <v>257</v>
      </c>
      <c r="F96" s="11" t="s">
        <v>44</v>
      </c>
      <c r="G96" s="11" t="s">
        <v>80</v>
      </c>
      <c r="H96" s="11" t="s">
        <v>246</v>
      </c>
      <c r="I96" s="31">
        <v>12</v>
      </c>
      <c r="J96" s="11">
        <v>2</v>
      </c>
      <c r="K96" s="31">
        <v>14</v>
      </c>
      <c r="L96" s="11">
        <f>VLOOKUP(B96,[1]Sheet4!B$1:J$65536,9,FALSE)</f>
        <v>49</v>
      </c>
      <c r="M96" s="11">
        <f t="shared" si="2"/>
        <v>63</v>
      </c>
      <c r="N96" s="31">
        <v>7</v>
      </c>
      <c r="O96" s="14" t="s">
        <v>46</v>
      </c>
      <c r="P96" s="15"/>
    </row>
    <row r="97" spans="1:16" ht="29.25" customHeight="1" x14ac:dyDescent="0.15">
      <c r="A97" s="9">
        <v>94</v>
      </c>
      <c r="B97" s="11" t="s">
        <v>258</v>
      </c>
      <c r="C97" s="11" t="s">
        <v>27</v>
      </c>
      <c r="D97" s="12" t="s">
        <v>19</v>
      </c>
      <c r="E97" s="11" t="s">
        <v>259</v>
      </c>
      <c r="F97" s="10" t="s">
        <v>44</v>
      </c>
      <c r="G97" s="10" t="s">
        <v>96</v>
      </c>
      <c r="H97" s="10" t="s">
        <v>246</v>
      </c>
      <c r="I97" s="11">
        <v>6</v>
      </c>
      <c r="J97" s="11">
        <v>6</v>
      </c>
      <c r="K97" s="11">
        <v>12</v>
      </c>
      <c r="L97" s="11">
        <f>VLOOKUP(B97,[1]Sheet4!B$1:J$65536,9,FALSE)</f>
        <v>49.2</v>
      </c>
      <c r="M97" s="11">
        <f t="shared" si="2"/>
        <v>61.2</v>
      </c>
      <c r="N97" s="11">
        <v>8</v>
      </c>
      <c r="O97" s="14" t="s">
        <v>81</v>
      </c>
      <c r="P97" s="15"/>
    </row>
    <row r="98" spans="1:16" ht="29.25" customHeight="1" x14ac:dyDescent="0.15">
      <c r="A98" s="9">
        <v>95</v>
      </c>
      <c r="B98" s="11" t="s">
        <v>260</v>
      </c>
      <c r="C98" s="11" t="s">
        <v>18</v>
      </c>
      <c r="D98" s="12" t="s">
        <v>19</v>
      </c>
      <c r="E98" s="30" t="s">
        <v>261</v>
      </c>
      <c r="F98" s="10" t="s">
        <v>21</v>
      </c>
      <c r="G98" s="30" t="s">
        <v>222</v>
      </c>
      <c r="H98" s="11" t="s">
        <v>246</v>
      </c>
      <c r="I98" s="10">
        <v>6.5</v>
      </c>
      <c r="J98" s="10"/>
      <c r="K98" s="11">
        <v>6.5</v>
      </c>
      <c r="L98" s="11">
        <f>VLOOKUP(B98,[1]Sheet4!B$1:J$65536,9,FALSE)</f>
        <v>51.2</v>
      </c>
      <c r="M98" s="11">
        <f t="shared" si="2"/>
        <v>57.7</v>
      </c>
      <c r="N98" s="11">
        <v>9</v>
      </c>
      <c r="O98" s="14" t="s">
        <v>132</v>
      </c>
      <c r="P98" s="15"/>
    </row>
    <row r="99" spans="1:16" ht="29.25" customHeight="1" x14ac:dyDescent="0.15">
      <c r="A99" s="9">
        <v>96</v>
      </c>
      <c r="B99" s="11" t="s">
        <v>262</v>
      </c>
      <c r="C99" s="11" t="s">
        <v>18</v>
      </c>
      <c r="D99" s="12" t="s">
        <v>19</v>
      </c>
      <c r="E99" s="11" t="s">
        <v>263</v>
      </c>
      <c r="F99" s="11" t="s">
        <v>44</v>
      </c>
      <c r="G99" s="11" t="s">
        <v>45</v>
      </c>
      <c r="H99" s="11" t="s">
        <v>251</v>
      </c>
      <c r="I99" s="11">
        <v>8</v>
      </c>
      <c r="J99" s="11">
        <v>6</v>
      </c>
      <c r="K99" s="11">
        <v>14</v>
      </c>
      <c r="L99" s="11">
        <v>0</v>
      </c>
      <c r="M99" s="11">
        <f t="shared" si="2"/>
        <v>14</v>
      </c>
      <c r="N99" s="11">
        <v>10</v>
      </c>
      <c r="O99" s="14" t="s">
        <v>178</v>
      </c>
      <c r="P99" s="15"/>
    </row>
    <row r="100" spans="1:16" ht="29.25" customHeight="1" x14ac:dyDescent="0.15">
      <c r="A100" s="9">
        <v>97</v>
      </c>
      <c r="B100" s="11" t="s">
        <v>264</v>
      </c>
      <c r="C100" s="11" t="s">
        <v>27</v>
      </c>
      <c r="D100" s="12" t="s">
        <v>19</v>
      </c>
      <c r="E100" s="12" t="s">
        <v>265</v>
      </c>
      <c r="F100" s="11" t="s">
        <v>44</v>
      </c>
      <c r="G100" s="12" t="s">
        <v>234</v>
      </c>
      <c r="H100" s="11" t="s">
        <v>251</v>
      </c>
      <c r="I100" s="11">
        <v>6</v>
      </c>
      <c r="J100" s="11">
        <v>2</v>
      </c>
      <c r="K100" s="11">
        <v>8</v>
      </c>
      <c r="L100" s="11">
        <v>0</v>
      </c>
      <c r="M100" s="11">
        <f t="shared" ref="M100:M131" si="3">K100+L100</f>
        <v>8</v>
      </c>
      <c r="N100" s="11">
        <v>11</v>
      </c>
      <c r="O100" s="14" t="s">
        <v>61</v>
      </c>
      <c r="P100" s="15"/>
    </row>
    <row r="101" spans="1:16" ht="29.25" customHeight="1" x14ac:dyDescent="0.15">
      <c r="A101" s="9">
        <v>98</v>
      </c>
      <c r="B101" s="11" t="s">
        <v>266</v>
      </c>
      <c r="C101" s="11" t="s">
        <v>42</v>
      </c>
      <c r="D101" s="12" t="s">
        <v>19</v>
      </c>
      <c r="E101" s="11" t="s">
        <v>267</v>
      </c>
      <c r="F101" s="11" t="s">
        <v>44</v>
      </c>
      <c r="G101" s="11" t="s">
        <v>96</v>
      </c>
      <c r="H101" s="11" t="s">
        <v>251</v>
      </c>
      <c r="I101" s="11">
        <v>8</v>
      </c>
      <c r="J101" s="11">
        <v>0</v>
      </c>
      <c r="K101" s="11">
        <v>8</v>
      </c>
      <c r="L101" s="11">
        <v>0</v>
      </c>
      <c r="M101" s="11">
        <f t="shared" si="3"/>
        <v>8</v>
      </c>
      <c r="N101" s="11">
        <v>12</v>
      </c>
      <c r="O101" s="14" t="s">
        <v>128</v>
      </c>
      <c r="P101" s="15"/>
    </row>
    <row r="102" spans="1:16" ht="29.25" customHeight="1" x14ac:dyDescent="0.15">
      <c r="A102" s="9">
        <v>99</v>
      </c>
      <c r="B102" s="11" t="s">
        <v>268</v>
      </c>
      <c r="C102" s="11" t="s">
        <v>63</v>
      </c>
      <c r="D102" s="12" t="s">
        <v>19</v>
      </c>
      <c r="E102" s="11" t="s">
        <v>269</v>
      </c>
      <c r="F102" s="11" t="s">
        <v>44</v>
      </c>
      <c r="G102" s="11" t="s">
        <v>45</v>
      </c>
      <c r="H102" s="11" t="s">
        <v>251</v>
      </c>
      <c r="I102" s="11">
        <v>6</v>
      </c>
      <c r="J102" s="11">
        <v>2</v>
      </c>
      <c r="K102" s="11">
        <v>8</v>
      </c>
      <c r="L102" s="11">
        <v>0</v>
      </c>
      <c r="M102" s="11">
        <f t="shared" si="3"/>
        <v>8</v>
      </c>
      <c r="N102" s="11">
        <v>13</v>
      </c>
      <c r="O102" s="14" t="s">
        <v>162</v>
      </c>
      <c r="P102" s="15"/>
    </row>
    <row r="103" spans="1:16" ht="29.25" customHeight="1" x14ac:dyDescent="0.15">
      <c r="A103" s="9">
        <v>100</v>
      </c>
      <c r="B103" s="11" t="s">
        <v>270</v>
      </c>
      <c r="C103" s="11" t="s">
        <v>27</v>
      </c>
      <c r="D103" s="12" t="s">
        <v>19</v>
      </c>
      <c r="E103" s="11" t="s">
        <v>271</v>
      </c>
      <c r="F103" s="11" t="s">
        <v>21</v>
      </c>
      <c r="G103" s="11" t="s">
        <v>272</v>
      </c>
      <c r="H103" s="10" t="s">
        <v>246</v>
      </c>
      <c r="I103" s="11">
        <v>6</v>
      </c>
      <c r="J103" s="11">
        <v>0</v>
      </c>
      <c r="K103" s="11">
        <v>6</v>
      </c>
      <c r="L103" s="11">
        <v>0</v>
      </c>
      <c r="M103" s="11">
        <f t="shared" si="3"/>
        <v>6</v>
      </c>
      <c r="N103" s="11">
        <v>14</v>
      </c>
      <c r="O103" s="14" t="s">
        <v>107</v>
      </c>
      <c r="P103" s="15"/>
    </row>
    <row r="104" spans="1:16" ht="29.25" customHeight="1" thickBot="1" x14ac:dyDescent="0.2">
      <c r="A104" s="17">
        <v>101</v>
      </c>
      <c r="B104" s="18" t="s">
        <v>273</v>
      </c>
      <c r="C104" s="18" t="s">
        <v>63</v>
      </c>
      <c r="D104" s="19" t="s">
        <v>19</v>
      </c>
      <c r="E104" s="18" t="s">
        <v>274</v>
      </c>
      <c r="F104" s="18" t="s">
        <v>44</v>
      </c>
      <c r="G104" s="18" t="s">
        <v>80</v>
      </c>
      <c r="H104" s="18" t="s">
        <v>251</v>
      </c>
      <c r="I104" s="18">
        <v>6</v>
      </c>
      <c r="J104" s="18"/>
      <c r="K104" s="18">
        <v>6</v>
      </c>
      <c r="L104" s="18">
        <v>0</v>
      </c>
      <c r="M104" s="18">
        <f t="shared" si="3"/>
        <v>6</v>
      </c>
      <c r="N104" s="18">
        <v>15</v>
      </c>
      <c r="O104" s="21" t="s">
        <v>162</v>
      </c>
      <c r="P104" s="22"/>
    </row>
  </sheetData>
  <autoFilter ref="A3:P104"/>
  <mergeCells count="15">
    <mergeCell ref="G2:G3"/>
    <mergeCell ref="H2:H3"/>
    <mergeCell ref="A1:P1"/>
    <mergeCell ref="A2:A3"/>
    <mergeCell ref="B2:B3"/>
    <mergeCell ref="C2:C3"/>
    <mergeCell ref="D2:D3"/>
    <mergeCell ref="E2:E3"/>
    <mergeCell ref="F2:F3"/>
    <mergeCell ref="P2:P3"/>
    <mergeCell ref="I2:K2"/>
    <mergeCell ref="L2:L3"/>
    <mergeCell ref="M2:M3"/>
    <mergeCell ref="N2:N3"/>
    <mergeCell ref="O2:O3"/>
  </mergeCells>
  <phoneticPr fontId="2" type="noConversion"/>
  <pageMargins left="0.51181102362204722" right="0.51181102362204722" top="0.74803149606299213" bottom="0.74803149606299213" header="0.31496062992125984" footer="0.51181102362204722"/>
  <pageSetup paperSize="9" orientation="portrait" horizontalDpi="0" verticalDpi="0" r:id="rId1"/>
  <headerFooter>
    <oddFooter>&amp;C第&amp;P页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初中花名册</vt:lpstr>
      <vt:lpstr>初中花名册!Print_Titles</vt:lpstr>
    </vt:vector>
  </TitlesOfParts>
  <Company>http://www.deepbbs.org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deeplm</cp:lastModifiedBy>
  <cp:lastPrinted>2017-08-19T00:34:13Z</cp:lastPrinted>
  <dcterms:created xsi:type="dcterms:W3CDTF">2017-08-19T00:16:29Z</dcterms:created>
  <dcterms:modified xsi:type="dcterms:W3CDTF">2017-08-19T00:34:23Z</dcterms:modified>
</cp:coreProperties>
</file>